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ise.envir.ee\Kasutajad$\KA\46712312745\Documents\PEHME KOERATUBAKAS\kava loplik 25-03-2022\lisad\"/>
    </mc:Choice>
  </mc:AlternateContent>
  <bookViews>
    <workbookView minimized="1" xWindow="-105" yWindow="-105" windowWidth="19425" windowHeight="10425" activeTab="1"/>
  </bookViews>
  <sheets>
    <sheet name="raie" sheetId="1" r:id="rId1"/>
    <sheet name="kännu- ja juurevõsude tõrjumine" sheetId="3" r:id="rId2"/>
    <sheet name="niitmine" sheetId="2" r:id="rId3"/>
    <sheet name="võõrliikide_kaardistamine_ja_tõ" sheetId="4" r:id="rId4"/>
  </sheets>
  <definedNames>
    <definedName name="_xlnm._FilterDatabase" localSheetId="0" hidden="1">raie!$A$2:$J$28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33" i="3" l="1"/>
  <c r="J31" i="1"/>
  <c r="G6" i="4" l="1"/>
  <c r="I33" i="2"/>
  <c r="I32" i="2"/>
  <c r="I31" i="2"/>
  <c r="I32" i="3"/>
  <c r="J30" i="1"/>
  <c r="I31" i="3"/>
  <c r="J29" i="1"/>
</calcChain>
</file>

<file path=xl/sharedStrings.xml><?xml version="1.0" encoding="utf-8"?>
<sst xmlns="http://schemas.openxmlformats.org/spreadsheetml/2006/main" count="687" uniqueCount="172">
  <si>
    <t>ID</t>
  </si>
  <si>
    <t>peatüki nr kavas</t>
  </si>
  <si>
    <t>prioriteet</t>
  </si>
  <si>
    <t>ala</t>
  </si>
  <si>
    <t>töö kirjeldus</t>
  </si>
  <si>
    <t>puittaimestik alal</t>
  </si>
  <si>
    <t>ala piiritlemise põhimõtted</t>
  </si>
  <si>
    <t>I</t>
  </si>
  <si>
    <t>Aru pehme koeratubaka PEP</t>
  </si>
  <si>
    <t>II</t>
  </si>
  <si>
    <t>oktoober kuni märts</t>
  </si>
  <si>
    <t>aastaringselt</t>
  </si>
  <si>
    <t>Arupää pehme koeratubaka PEP</t>
  </si>
  <si>
    <t>Jahiseltsi pehme koeratubaka PEP</t>
  </si>
  <si>
    <t>Vähene hajus võsa üle ala koguliituvusega 0,1 või vähem. Enam on lehtpuu võsa ala servadel, eelkõige teega rööbiti jooksva kraavi servas.</t>
  </si>
  <si>
    <t>Kaagvere pehme koeratubaka PEP</t>
  </si>
  <si>
    <t>Kalda tee pehme koeratubaka PEP</t>
  </si>
  <si>
    <t>Ala on piiritletud selliselt, et see hõlmab püsielupaiga kõige väärtuslikuma ja paremini säilinud niidukompleksi.</t>
  </si>
  <si>
    <t>2.2.1.6</t>
  </si>
  <si>
    <t>Kobratu pehme koeratubaka PEP</t>
  </si>
  <si>
    <t>Enam kui 75 % alast on kaetud puistuga, mis on kõrgem kui 10 meetrit. Allikad: ortofoto, Maa-ameti taimkatte kõrgusmudel, inventuuri andmed aastatest 2017 ja 2018.</t>
  </si>
  <si>
    <t>Ala on piiritletud selliselt, et see hõlmab lageda niidumassiivi ja Amme jõe vahele jääva metsastunud osa püsielupaigast, kuhu jääb ka üks keskkonnaregistri pehme koeratubaka leiukoht.</t>
  </si>
  <si>
    <t>Heterogeenne ala. Lagedad laigud vahelduvad keskmiselt kuni tihedalt võsastunud kohtadega. Arvatavasti tulenevalt hiljutistest veerežiimi muutustest on alal paiguti ohtralt surnult seisvaid puid. Allikad: ortofoto, Maa-ameti taimkatte kõrgusmudel, inventuuri andmed aastatest 2017 ja 2018, kohtvaatlus 10.2021</t>
  </si>
  <si>
    <t xml:space="preserve">Ala on piiritletud selliselt, et see hõlmaks kõige degradeerunuma osa püsielupaigast. Alal levib niiskuslembene kõrgrohustu (pilliroog, suurtarnad, nõges, põldohakas, hundinui), ala on paiguti mätlik ja keskmiselt kuni tugevalt võsastunud.  </t>
  </si>
  <si>
    <t>Ala on piiritletud valdavalt ortofoto põhjal selliselt, et see hõlmaks püsielupaiga kõrgema puistuga keskosa ja kitsa metsastunud/võsastunud riba ala loodepoolse külje ja kraavi vahel. Samuti hõlmab see püsielupaiga teadaolevad pehme koeratuba leiukohad.</t>
  </si>
  <si>
    <t>Lalli pehme koeratubaka PEP</t>
  </si>
  <si>
    <t xml:space="preserve">Vähe kuni tihedalt, ülepinnaliselt keskmiselt võsastunud ala, võsa kõrgus kuni 6 m. Allikad: ortofoto, Maa-ameti taimkatte kõrgusmudel, inventuuri andmed aastast 2018. </t>
  </si>
  <si>
    <t>Ala on piiritletud selliselt, et see hõlmab püsielupaika läbivast kraavist kagusse jääva lagedama osa ühes pehme koeratubaka leiukohaga.</t>
  </si>
  <si>
    <t>Ala on piiritletud selliselt, et see hõlmab noore puistuga osa püsielupaika läbivast kraavist loodes.</t>
  </si>
  <si>
    <t>Võrdlemisi ühtlaselt noore puistuga kaetud ala, 20 % alast on puistu kõrgus enam kui 10 m. Allikad: ortofoto, Maa-ameti taimkatte kõrgusmudel.</t>
  </si>
  <si>
    <t>Lepistiku pehme koeratubaka PEP</t>
  </si>
  <si>
    <t>Ala on tugevalt võsastunud. Noore puistu kõrgus on kuni 10 meetrit. Allikad: ortofoto, Maa-ameti taimkatte kõrgusmudel, inventuuri andmed aastast 2017.</t>
  </si>
  <si>
    <t>Üksikute kõrgemate puudega ala, ülepinnaliselt on võsa katvus väike. Allikad: ortofoto, Maa-ameti taimkatte kõrgusmudel, inventuuri andmed aastast 2017.</t>
  </si>
  <si>
    <t>Ala on piiritletud selliselt, et see hõlmab ajalooliselt lagedana püsinud ala püsielupaiga kagupoolse lahustüki lõunaserval. Alal pole teadaolevaid pehme koeratubaka leiukohti.</t>
  </si>
  <si>
    <t>Ennekõike servadest võsa ja noore puistuga kattuv ala, ülepinnaliselt on võsa katvus väike. Allikad: ortofoto, Maa-ameti taimkatte kõrgusmudel.</t>
  </si>
  <si>
    <t>Metsanurga pehme koeratubaka PEP</t>
  </si>
  <si>
    <t>Metsaselli pehme koeratubaka PEP</t>
  </si>
  <si>
    <t>Ala kattub pehme koeratubaka leiukoha keskkonnaregistri polügooniga, mis omakorda suuremas osas kattub põhikaardi lageala kõlvikuga.</t>
  </si>
  <si>
    <t>Ala kattub pehme koeratubaka leiukoha keskkonnaregistri polügooniga, mis omakorda kattub põhikaardi lageala kõlvikuga.</t>
  </si>
  <si>
    <t>Ala on piiritletud selliselt, et see hõlmab ajalooliselt (ortofoto aastast 1965) lagedana püsinud ala püsielupaiga Emajõepoolses servas. Alal pole pehmet koeratubakat leitud, küll aga on biotoop väga sarnane piirneva pehme koeratubaka leiukohaga, moodustades viimasega ühtse kompleksi.</t>
  </si>
  <si>
    <t>Möllatsi pehme koeratubaka PEP</t>
  </si>
  <si>
    <t>Servadest kergelt võsastunud valdavalt lage ala. Ülepinnaliselt on võsa katvus väike (0,05&gt;). Allikad: ortofoto, Maa-ameti taimkatte kõrgusmudel, inventuuri andmed aastast 2017.</t>
  </si>
  <si>
    <t>Nõlvaku pehme koeratubaka PEP</t>
  </si>
  <si>
    <t>Ala on piiritletud selliselt, et see hõlmab püsielupaiga idapoolse pehme koeratubaka leiukoha ühes piirneva, veel võrdlemisi hiljuti (ortofotol aastast 1993) lagedana püsinud alaga.</t>
  </si>
  <si>
    <t>Porioja pehme koeratubaka PEP</t>
  </si>
  <si>
    <t>Tila pehme koeratubaka PEP</t>
  </si>
  <si>
    <t>Ala kattub suuresti keskkonnaregistri pehme koeratubaka leiukoha polügooniga, mille pindala on u 20 % ulatuses suurendatud elupaiga polügooni piiri lihtsustamise ja püsielupaiga põhjaossa jääva põhikaardi lageala kõlviku kaasamise ulatuses.</t>
  </si>
  <si>
    <t>Ala on piiritletud selliselt, et see hõlmab raskemini taastatava, tänaseks valdavalt metsastunud osa püsielupaigast.</t>
  </si>
  <si>
    <t>Metsastunud ala, puistus domineerib kask, valdav osa puistust on kõrgem kui 15 m. Keskmiselt kuni tugevalt võsastunud, võsa kõrgus kuni 7 m.  Allikad: ortofoto, Maa-ameti taimkatte kõrgusmudel; kohtvaatlus 06.11.2021</t>
  </si>
  <si>
    <t>Laiguti, ülepinnaliselt keskmiselt võsastunud ala, võsa keskmine kõrgus 3-5 m. 15 % alast on kaetud puistuga, mis kõrgem kui 10 m (valdavalt kask), sealhulgas üksikud laia võraga ja mitmetüvelised vanad puud. Allikad: ortofoto, Maa-ameti taimkatte kõrgusmudel, inventuuri andmed aastast 2017; kohtvaatlus 06.11.2021</t>
  </si>
  <si>
    <t>Vähene hajus lehtpuu võsa üle ala koguliituvusega 0,1 või vähem. Allikad: ortofoto, Maa-ameti taimkatte kõrgusmudel, inventuuri andmed aastatest 2017 ja 2018, kohtvaatlus 31.10.2021</t>
  </si>
  <si>
    <t>Heterogeenne ala väheste lagedate laikudega. Valdav osa alast on kaetud puistuga, mis kõrgem kui 10 m. Domineerivad erivanuselised remmelgad, ohtralt on ka haaba, vähem kaske. Allikad, ortofoto, Maa-ameti taimkatte kõrgusmudel, inventuuri andmed aastatest 2017 ja 2018, kohtvaatlus 31.10.2021.</t>
  </si>
  <si>
    <t>Lõunapoolne lahustükk on vähe, põhjapoolne keskmiselt võsastunud kuni 6 m kõrge pajuvõsa ja puude järelkasvuga. Allikad: ortofoto, Maa-ameti taimkatte kõrgusmudel, inventuuri andmed aastast 2017, kohtvaatlus 06.11.2021</t>
  </si>
  <si>
    <t>2-3 aastat vana raiesmik, mis on keskmiselt kuni tugevalt puude järelkasvu ja võsaga kaetud. Ohtralt kände ja oksarisu vaale. Allikad: ortofoto; Maa-ameti ajaloolised kaardid; kohtvaatlus 06.11.2021.</t>
  </si>
  <si>
    <t>Ala on piiritletud selliselt, et see hõlmab püsielupaigast osa, mis oli kuni 20. sajandi keskpaigani lage, kattus hiljem metsaga, aga on viimastel aastatel taas lagedaks raiutud.</t>
  </si>
  <si>
    <t>Vesneri pehme koeratubaka PEP</t>
  </si>
  <si>
    <t>Ala võsastub ennekõike servadest, ülepinnaliselt on võsa katvus väike. Üksikud kõrgemad puud katavad vähem kui 5 % alast. Allikad: ortofoto, Maa-ameti taimkatte kõrgusmudel, inventuuri andmed aastast 2017.</t>
  </si>
  <si>
    <t>Kase enamusega puistu liituvus, mis kõrgem kui 10 m, on ülepinnaliselt u 0,4. Tugevalt võsastunud ala, võsa keskmine kõrgus 3-4 m. Allikad: ortofoto, Maa-ameti taimkatte kõrgusmudel, inventuuri andmed aastast 2017, kohtvaatlus 09.11.2021.</t>
  </si>
  <si>
    <t>Ala on aastal 2021 võsast täielikult puhastatud, tõenäoliselt liinihooldustööde käigus ja alles sügisel (rohurinne eemaldatud võsa all olematu). Ohtralt kuni paarikümne sentimeetri kõrgusi paju võsa könte. Allikad: ortofoto, Maa-ameti taimkatte kõrgusmudel, inventuuri andmed aastast 2017, kohtvaatlus 09.11.2021.</t>
  </si>
  <si>
    <t>Metsastunud ala. Kase enamusega puistu keskmine kõrgus on 15-20 m. Allikad: ortofoto, Maa-ameti taimkatte kõrgusmudel, kohtvaatlus 09.11.2021.</t>
  </si>
  <si>
    <t>Püsielupaiga ida- ja läänepoolse pehme koeratubaka leiukoha sidumiseks on hõlmatud kogu leiukohtade vaheline metsastunud ala.</t>
  </si>
  <si>
    <t>Ala on piiritletud selliselt, et see hõlmab püsielupaiga piires kogu varasema (ortofoto aastast 1965) lageala, mis on vahepealsetel aastatel metsastunud, tänaseks maha raiutud ja võiks niiduna majandamise korral toimida pehme koeratubaka kasvukohana.</t>
  </si>
  <si>
    <t>2-4 m kõrguse paju ja kase noorendikuga kattuv ala, tihe võsa ala S servas piki kraavi kallast, ülepinnaliselt on võsa katvus keskmine. Allikad: ortofoto, Maa-ameti taimkatte kõrgusmudel, inventuuri andmed aastast 2017, kohtvaatlus 11.11.2021.</t>
  </si>
  <si>
    <t>Ala on piiritletud selliselt, et see hõlmab püsielupaiga piires tänaseks võsastunud, aga veel hiljuti niiduna majandatud ala, ühtlasi pehme koeratubaka leiukoha.</t>
  </si>
  <si>
    <t>3-5 m kõrguse lehtpuu võsaga (peam pajud) tugevalt kinni kasvanud ala. Allikad: ortofoto, Maa-ameti taimkatte kõrgusmudel, inventuuri andmed aastast 2017, kohtvaatlus 11.11.2021.</t>
  </si>
  <si>
    <t>Ala on piiritletud selliselt, et see hõlmab suuremas osas raiesmikuilmelise püsielupaiga terves ulatuses v.a pehme koeratubaka keskkonnaregistri leiukoha polügoon ühes lähema ümbrusega.</t>
  </si>
  <si>
    <t>Suuremas osas raiesmikuilmeline ala, mis on 3-6 m kõrguse lehtpuu noorendikuga (pajud, kask, hall lepp) tugevalt kinni kasvanud. Allikad: ortofoto, Maa-ameti taimkatte kõrgusmudel, Metsaportaal, inventuuri andmed aastast 2017, kohtvaatlus 11.11.2021.</t>
  </si>
  <si>
    <t>muud asjaolud</t>
  </si>
  <si>
    <t>Ala on keskmiselt võsastunud, võsa kõrgus 3-5 m. 20% alast on kase domineerimisega puistu kõrgus enam kui 10 m. Allikad: ortofoto, Maa-ameti taimkatte kõrgusmudel, inventuuri andmed aastast 2017, kohtvaatlus 11.11.2021.</t>
  </si>
  <si>
    <t>Tugevalt võsastunud, võsa kõrgus 3-5 m. 10% alast on puistu kõrgus enam kui 10 m. Ala idapoolses servas on mõne viimase aasta jooksul harvendatud puid ja eemaldatud võsa. Allikad: ortofoto, Maa-ameti taimkatte kõrgusmudel, inventuuri andmed aastast 2017, kohtvaatlus 11.11.2021.</t>
  </si>
  <si>
    <t>Võsastunud muldvall piki ala idapoolset (kraaviäärset) serva. Ligipääs tehnikaga keskmine.</t>
  </si>
  <si>
    <t>Ligipääs tehnikaga keskmine.</t>
  </si>
  <si>
    <t>Ala läbib hiljuti puhastatud madal (-0,7 m) kraav. Ligipääs tehnikaga kerge.</t>
  </si>
  <si>
    <t>Ligipääs tehnikaga keskmine või raske.</t>
  </si>
  <si>
    <t>Ala on piiritletud selliselt, et see hõlmab püsielupaiga kagupoolse lahustüki suurema niiduala (kuhu jääb kolm väikest pehme koeratubaka leiukohta) ja metsalagendiku taoline lageala, mis on samuti pehme koeratubaka leiukoht.</t>
  </si>
  <si>
    <t>Ligipääs tehnikaga kerge.</t>
  </si>
  <si>
    <t>Ala kattub keskkonnaregistri pehme koeratubaka leiukoha polügoonidega.</t>
  </si>
  <si>
    <t>Paiguti mätlik ala. Ligipääs tehnikaga kerge.</t>
  </si>
  <si>
    <t>Ala on piiritletud põhikaardi lageala kõlviku piiri järgi selliselt, et see hõlmab tervenisti pehme koeratubaka leiukoha polügooni.</t>
  </si>
  <si>
    <t>Ligipääs tehnikaga raske.</t>
  </si>
  <si>
    <t>Paiguti mätlik ala. Ligipääs tehnikaga raske.</t>
  </si>
  <si>
    <t>Mätlik ala, paiguti mättad kõrgusega kuni 50 cm. Ligipääs tehnikaga raske.</t>
  </si>
  <si>
    <t>Paiguti mättaid kõrgusega kuni 50 cm. Ligipääs tehnikaga raske.</t>
  </si>
  <si>
    <t>Paiguti liigniiske ja väga mätlik ala. Ligipääs tehnikaga keskmine või raske.</t>
  </si>
  <si>
    <t>Ala on valdavalt mätlik, mätaste kõrgus kuni 0,5 m. Ligipääs tehnikaga keskmine või raske.</t>
  </si>
  <si>
    <t>Ala on tugevalt võsastunud, pajuvõsa kõrgus kuni 6 m. Alal on ohtralt kuni 1 m kõrgust hundipaju. 50% alast on kaetud puistuga (kuusk, kask, hall lepp), mis on kõrgem kui 10 m. Allikad: ortofoto, Maa-ameti taimkatte kõrgusmudel, inventuuri andmed aastast 2017, kohtvaatlus 22.11.2021.</t>
  </si>
  <si>
    <t>Võsa katvus keskmine, kuni 6 m kõrge, ebaühtlaselt võsastunud. Peamiselt pajud. Allikad: ortofoto, Maa-ameti taimkatte kõrgusmudel, inventuuri andmed aastast 2017, kohtvaatlus 22.11.2021.</t>
  </si>
  <si>
    <t>Ala keskel on vana söödapõld ja uppiläinud jahikantsel.  Ligipääs tehnikaga keskmine.</t>
  </si>
  <si>
    <t>Ala põhjapoolne kolmandik on tugevalt mätlik. Ligipääs tehnikaga keskmine.</t>
  </si>
  <si>
    <t>Ala on piiritletud selliselt, et see hõlmab püsielupaiga kagupoolsel lahustükil suurema osa ajalooliselt lagedana olnud alast, v.a õgvendatud Porioja vahetu kaldaosa.</t>
  </si>
  <si>
    <t>Võsa alal peaaegu puudub. Alale on viimase paari aasta jooksul istutatud kuusekultuur, puud on kuni 80 cm kõrged. Allikad: ortofoto, Maa-ameti taimkatte kõrgusmudel, inventuuri andmed aastast 2017, kohtvaatlus 22.11.2021.</t>
  </si>
  <si>
    <t>Eemaldada vähene võsa.</t>
  </si>
  <si>
    <t>kogupindala</t>
  </si>
  <si>
    <t>millest prioriteediga I</t>
  </si>
  <si>
    <t>millest prioriteediga II</t>
  </si>
  <si>
    <t>2.2.1.2, 5.1.1</t>
  </si>
  <si>
    <t>2.2.1.1, 5.1.1</t>
  </si>
  <si>
    <t>2.2.1.3, 5.1.1</t>
  </si>
  <si>
    <t>2.2.1.4, 5.1.1</t>
  </si>
  <si>
    <t>2.2.1.5, 5.1.1</t>
  </si>
  <si>
    <t>2.2.1.6, 5.1.1</t>
  </si>
  <si>
    <t>2.2.1.7, 5.1.1</t>
  </si>
  <si>
    <t>2.2.1.8, 5.1.1</t>
  </si>
  <si>
    <t>2.2.1.9, 5.1.1</t>
  </si>
  <si>
    <t>2.2.1.10, 5.1.1</t>
  </si>
  <si>
    <t>2.2.1.11, 5.1.1</t>
  </si>
  <si>
    <t>2.2.1.12, 5.1.1</t>
  </si>
  <si>
    <t>2.2.1.14, 5.1.1</t>
  </si>
  <si>
    <t>2.2.1.15, 5.1.1</t>
  </si>
  <si>
    <t>Kännu- ja juurevõsude tõrjumine (liinialune).</t>
  </si>
  <si>
    <t>Kännu- ja juurevõsude tõrjumine.</t>
  </si>
  <si>
    <t>Kännu- ja juurevõsude tõrjumine (gaasitrass).</t>
  </si>
  <si>
    <t>2.2.1.1, 5.1.2</t>
  </si>
  <si>
    <t>2.2.1.2, 5.1.2</t>
  </si>
  <si>
    <t>2.2.1.3, 5.1.2</t>
  </si>
  <si>
    <t>2.2.1.4, 5.1.2</t>
  </si>
  <si>
    <t>2.2.1.5, 5.1.2</t>
  </si>
  <si>
    <t>2.2.1.6, 5.1.2</t>
  </si>
  <si>
    <t>2.2.1.7, 5.1.2</t>
  </si>
  <si>
    <t>2.2.1.8, 5.1.2</t>
  </si>
  <si>
    <t>2.2.1.9, 5.1.2</t>
  </si>
  <si>
    <t>2.2.1.10, 5.1.2</t>
  </si>
  <si>
    <t>2.2.1.11, 5.1.2</t>
  </si>
  <si>
    <t>2.2.1.12, 5.1.2</t>
  </si>
  <si>
    <t>2.2.1.14, 5.1.2</t>
  </si>
  <si>
    <t>2.2.1.15, 5.1.2</t>
  </si>
  <si>
    <t>Kaks paralleelset gaasitrassi koridori (kummagi laius u 20 m), mis on 2021 aasta jooksul võsast puhastatud ja täiesti lagedad. Ohtralt kuni paarikümne sentimeetri kõrgusi paju võsa könte. Allikad: ortofoto, Maa-ameti taimkatte kõrgusmudel, inventuuri andmed aastast 2017, kohtvaatlus 11.11.2021.</t>
  </si>
  <si>
    <t>Niita (karjatada) ja niide alalt koristada.</t>
  </si>
  <si>
    <t>vt tegevuskava pt 5.1.3</t>
  </si>
  <si>
    <t>2.2.2.1, 5.1.4</t>
  </si>
  <si>
    <t>2.2.1.5, 5.1.4</t>
  </si>
  <si>
    <t>2.2.1.12, 5.1.4</t>
  </si>
  <si>
    <t>2.2.1.14, 5.1.4</t>
  </si>
  <si>
    <t>Anne LKA pehme koeratubaka leiukoht</t>
  </si>
  <si>
    <t>võõrliikide kaardistamine ja tõrje</t>
  </si>
  <si>
    <t>pindala (ha)</t>
  </si>
  <si>
    <t>vt tabel 'raie'</t>
  </si>
  <si>
    <t>2.2.1.13, 5.1.2</t>
  </si>
  <si>
    <t>aastaringselt v.a raierahu periood</t>
  </si>
  <si>
    <t>Eemaldada võsa ja puude järelkasv. Säilitada üksikud suuremad puud või puude grupid.</t>
  </si>
  <si>
    <t>Eemaldada võsa ja puude järelkasv.</t>
  </si>
  <si>
    <t>Väheste täiskasvanud mändide ja kaskedega (max katvus 0,1) mõne aasta vanune võsastuv raiesmik. Ülepinnaliselt on võsa katvus keskmine. Allikad: ortofoto, Metsaportaal, Maa-ameti taimkatte kõrgusmudel, kohtvaatlus 11.11.2021.</t>
  </si>
  <si>
    <t>Eemaldada võsa ja puude järelkasv. Säilitada võib üksikud suuremad puud.</t>
  </si>
  <si>
    <t>Eemaldada kännud, võsa ja puude järelkasv.</t>
  </si>
  <si>
    <t>Ala on piiritletud selliselt, et see hõlmab kogu püsielupaiga v.a tee ja kraavi vahelise kitsa riba piki püsielupaiga põhjapiiri.</t>
  </si>
  <si>
    <t>Eemaldada võsa ja puude järelkasv. Säilitada võib üksikud suuremad puud või puude grupid.</t>
  </si>
  <si>
    <t xml:space="preserve">Eemaldada võsa ja puude järelkasv. </t>
  </si>
  <si>
    <t>Ala on piiritletud pisut suuremana, kui pehme koeratubaka keskkonnaregistri leiukoha polügoon.</t>
  </si>
  <si>
    <t>Eemaldada kännud, võsa ja puude järelkasv. Säilitada võib üksikud suuremad puud või puude grupid.</t>
  </si>
  <si>
    <t>Eemaldada võsa ja puude järelkasv. Säilitada võib üksikud kõrgemad puud või puude grupid.</t>
  </si>
  <si>
    <t>Eemaldada võsa ja suurem osa puude järelkasvust. Tihedama puistuga osa kujundada puisniiduilmeliseks, jättes kasvama vanemad või mitmetüvelised remmelgad, haavad ja kased. Puistu liituvus jäägu kõikjal väiksem kui 0,4.</t>
  </si>
  <si>
    <t>Eemaldada võsa ja surnult seisvad puud. Säilitada võib üksikud suuremad puud või puude grupid.</t>
  </si>
  <si>
    <t xml:space="preserve">Kujundada ala puisniidutaoliseks. Eemaldada suurem osa puude järelkasvust ja põõsarindest. Säilitada vanemad ja mitmetüvelised puud. Puistu liituvus viia väiksemaks kui 0,4. </t>
  </si>
  <si>
    <t xml:space="preserve">Ligipääs tehnikaga raske. Ala on mätlik, vajalik mätaste tasandamine. </t>
  </si>
  <si>
    <t>Eemaldada võsa ja puude järelkasv. (Kuna sarnane biotoop jätkub püsielupaiga piiridest ida-lõuna suunas, siis võimaluse korral hooldatavat pinda suurendada.)</t>
  </si>
  <si>
    <t>Eemaldada võsa ja noor puistu. Säilitada üksikud kõrgemad puud või puude grupid.</t>
  </si>
  <si>
    <t>Eemaldada võsa ja noor puistu. Säilitada võib üksikuid vanemaid puid või puude gruppe.</t>
  </si>
  <si>
    <t>Eemaldada võsa, säilitada üksikud vanemad puud või puude grupid.</t>
  </si>
  <si>
    <t>Eemaldada võsa ja puude järelkasv, säilitada võib üksikud suuremad puud või puude grupid.</t>
  </si>
  <si>
    <t>Eemaldada võsa ja suurem osa noort puistut. Eemaldada kuused. Säilitada üksikud vanemad või mitmetüvelised puud.</t>
  </si>
  <si>
    <t>Eemaldada võsa. Säilitada üksikud vanemad kased. Kindlasti puhastada võsast ala servad, kuna just seal kasvab pehme koeratubakas.</t>
  </si>
  <si>
    <t>Eemaldada võsa, säilitada vähesed vanemad või mitmetüvelised puud.</t>
  </si>
  <si>
    <t>Eemaldada võsa, säilitada vähesed vanemad või mitmetüvelised puud. (Kuna sarnane võsastunud liigirikas lammi-rohumaa jätkub püsielupaiga piiridest ida ja lääne suunas, siis võimaluse korral hooldatavat pinda suurendada.)</t>
  </si>
  <si>
    <t>Eemaldada võsa ja puude järelkasv. Säilitada üksikud vanemad või mitmetüvelised puud.</t>
  </si>
  <si>
    <t xml:space="preserve">Harvendada puistu vähemalt liituvuseni 0,3. Kujundada puisniiduilmeline ala. </t>
  </si>
  <si>
    <t>Eemaldada võsa ja puude järelkasv. Säilitada vanemad laia võraga ning mitmetüvelised puud. Kujundada hõreda puisniidu ilmeline ala.</t>
  </si>
  <si>
    <t>Kujundada ala puisniiduilmeliseks. Eemaldada suurem osa puude järelkasvust ja põõsarindest. Säilitada vanemad ja mitmetüvelised puud või puude grupid. Puistu liituvus viia väiksemaks kui 0,4.</t>
  </si>
  <si>
    <t>Eemaldada võsa ja puude järelkasv. Säilitada võib üksikud vanemad puud või puude grupid.</t>
  </si>
  <si>
    <t>kaardistamine: juuli-september; tõrje: juuni-august</t>
  </si>
  <si>
    <t>teostatavus_aasta_lõikes</t>
  </si>
  <si>
    <t>III</t>
  </si>
  <si>
    <t>millest prioriteediga III</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</si>
</sst>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charset val="186"/>
      <scheme val="minor"/>
    </font>
    <font>
      <b/>
      <sz val="11"/>
      <color theme="1"/>
      <name val="Calibri"/>
      <family val="2"/>
      <charset val="186"/>
      <scheme val="minor"/>
    </font>
    <font>
      <sz val="8"/>
      <name val="Calibri"/>
      <family val="2"/>
      <charset val="186"/>
      <scheme val="mino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1">
    <xf numFmtId="0" fontId="0" fillId="0" borderId="0"/>
  </cellStyleXfs>
  <cellXfs count="17">
    <xf numFmtId="0" fontId="0" fillId="0" borderId="0" xfId="0"/>
    <xf numFmtId="0" fontId="1" fillId="0" borderId="0" xfId="0" applyFont="1" applyAlignment="1">
      <alignment vertical="top"/>
    </xf>
    <xf numFmtId="0" fontId="1" fillId="0" borderId="0" xfId="0" applyFont="1" applyAlignment="1">
      <alignment vertical="top"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0" fillId="2" borderId="0" xfId="0" applyFill="1" applyAlignment="1">
      <alignment vertical="top"/>
    </xf>
    <xf numFmtId="0" fontId="1" fillId="0" borderId="0" xfId="0" applyFont="1"/>
    <xf numFmtId="0" fontId="1" fillId="0" borderId="0" xfId="0" applyFont="1" applyAlignment="1">
      <alignment wrapText="1"/>
    </xf>
    <xf numFmtId="0" fontId="0" fillId="0" borderId="0" xfId="0" applyFill="1" applyAlignment="1">
      <alignment vertical="top"/>
    </xf>
    <xf numFmtId="0" fontId="0" fillId="0" borderId="0" xfId="0" applyFill="1" applyBorder="1" applyAlignment="1">
      <alignment vertical="top"/>
    </xf>
    <xf numFmtId="0" fontId="0" fillId="0" borderId="0" xfId="0" applyFill="1" applyAlignment="1">
      <alignment vertical="top" wrapText="1"/>
    </xf>
    <xf numFmtId="0" fontId="1" fillId="0" borderId="0" xfId="0" applyNumberFormat="1" applyFont="1" applyAlignment="1">
      <alignment vertical="top"/>
    </xf>
    <xf numFmtId="0" fontId="0" fillId="0" borderId="0" xfId="0" applyNumberFormat="1" applyAlignment="1">
      <alignment vertical="top"/>
    </xf>
    <xf numFmtId="0" fontId="0" fillId="0" borderId="0" xfId="0" applyNumberFormat="1" applyAlignment="1">
      <alignment vertical="top" wrapText="1"/>
    </xf>
    <xf numFmtId="0" fontId="0" fillId="0" borderId="0" xfId="0" applyNumberFormat="1"/>
    <xf numFmtId="16" fontId="0" fillId="0" borderId="0" xfId="0" applyNumberFormat="1" applyAlignment="1">
      <alignment vertical="top"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pane ySplit="1" topLeftCell="A23" activePane="bottomLeft" state="frozen"/>
      <selection pane="bottomLeft" activeCell="A28" sqref="A28"/>
    </sheetView>
  </sheetViews>
  <sheetFormatPr defaultRowHeight="15" x14ac:dyDescent="0.25"/>
  <cols>
    <col min="1" max="1" width="5.85546875" customWidth="1"/>
    <col min="2" max="2" width="15.140625" customWidth="1"/>
    <col min="3" max="3" width="4.85546875" customWidth="1"/>
    <col min="4" max="4" width="16.42578125" style="3" customWidth="1"/>
    <col min="5" max="5" width="31.85546875" customWidth="1"/>
    <col min="6" max="6" width="27" customWidth="1"/>
    <col min="7" max="7" width="23.85546875" customWidth="1"/>
    <col min="8" max="8" width="24.7109375" style="3" customWidth="1"/>
    <col min="9" max="9" width="30.85546875" customWidth="1"/>
    <col min="10" max="10" width="11.5703125" style="15" customWidth="1"/>
  </cols>
  <sheetData>
    <row r="1" spans="1:11" ht="15.6" customHeight="1" x14ac:dyDescent="0.25">
      <c r="A1" s="1" t="s">
        <v>0</v>
      </c>
      <c r="B1" s="1" t="s">
        <v>1</v>
      </c>
      <c r="C1" s="1" t="s">
        <v>2</v>
      </c>
      <c r="D1" s="2" t="s">
        <v>3</v>
      </c>
      <c r="E1" s="2" t="s">
        <v>4</v>
      </c>
      <c r="F1" s="2" t="s">
        <v>5</v>
      </c>
      <c r="G1" s="2" t="s">
        <v>67</v>
      </c>
      <c r="H1" s="2" t="s">
        <v>6</v>
      </c>
      <c r="I1" s="1" t="s">
        <v>169</v>
      </c>
      <c r="J1" s="12" t="s">
        <v>135</v>
      </c>
    </row>
    <row r="2" spans="1:11" s="4" customFormat="1" ht="90.6" customHeight="1" x14ac:dyDescent="0.25">
      <c r="A2" s="9">
        <v>1</v>
      </c>
      <c r="B2" s="4" t="s">
        <v>96</v>
      </c>
      <c r="C2" s="4" t="s">
        <v>170</v>
      </c>
      <c r="D2" s="5" t="s">
        <v>8</v>
      </c>
      <c r="E2" s="5" t="s">
        <v>139</v>
      </c>
      <c r="F2" s="5" t="s">
        <v>141</v>
      </c>
      <c r="G2" s="5" t="s">
        <v>72</v>
      </c>
      <c r="H2" s="5" t="s">
        <v>61</v>
      </c>
      <c r="I2" s="5" t="s">
        <v>138</v>
      </c>
      <c r="J2" s="13">
        <v>0.54</v>
      </c>
    </row>
    <row r="3" spans="1:11" s="5" customFormat="1" ht="76.5" customHeight="1" x14ac:dyDescent="0.25">
      <c r="A3" s="11">
        <v>2</v>
      </c>
      <c r="B3" s="5" t="s">
        <v>96</v>
      </c>
      <c r="C3" s="5" t="s">
        <v>7</v>
      </c>
      <c r="D3" s="5" t="s">
        <v>8</v>
      </c>
      <c r="E3" s="5" t="s">
        <v>140</v>
      </c>
      <c r="F3" s="5" t="s">
        <v>62</v>
      </c>
      <c r="G3" s="5" t="s">
        <v>72</v>
      </c>
      <c r="H3" s="5" t="s">
        <v>63</v>
      </c>
      <c r="I3" s="5" t="s">
        <v>138</v>
      </c>
      <c r="J3" s="14">
        <v>0.74</v>
      </c>
      <c r="K3" s="16"/>
    </row>
    <row r="4" spans="1:11" s="4" customFormat="1" ht="75" x14ac:dyDescent="0.25">
      <c r="A4" s="10">
        <v>3</v>
      </c>
      <c r="B4" s="4" t="s">
        <v>95</v>
      </c>
      <c r="C4" s="4" t="s">
        <v>7</v>
      </c>
      <c r="D4" s="5" t="s">
        <v>12</v>
      </c>
      <c r="E4" s="5" t="s">
        <v>142</v>
      </c>
      <c r="F4" s="5" t="s">
        <v>52</v>
      </c>
      <c r="G4" s="5" t="s">
        <v>73</v>
      </c>
      <c r="H4" s="5" t="s">
        <v>76</v>
      </c>
      <c r="I4" s="4" t="s">
        <v>10</v>
      </c>
      <c r="J4" s="13">
        <v>1.75</v>
      </c>
    </row>
    <row r="5" spans="1:11" s="4" customFormat="1" ht="90" x14ac:dyDescent="0.25">
      <c r="A5" s="4">
        <v>4</v>
      </c>
      <c r="B5" s="4" t="s">
        <v>97</v>
      </c>
      <c r="C5" s="4" t="s">
        <v>7</v>
      </c>
      <c r="D5" s="5" t="s">
        <v>13</v>
      </c>
      <c r="E5" s="5" t="s">
        <v>145</v>
      </c>
      <c r="F5" s="5" t="s">
        <v>14</v>
      </c>
      <c r="G5" s="5" t="s">
        <v>75</v>
      </c>
      <c r="H5" s="5" t="s">
        <v>144</v>
      </c>
      <c r="I5" s="5" t="s">
        <v>138</v>
      </c>
      <c r="J5" s="13">
        <v>2.6</v>
      </c>
    </row>
    <row r="6" spans="1:11" s="4" customFormat="1" ht="105" x14ac:dyDescent="0.25">
      <c r="A6" s="4">
        <v>5</v>
      </c>
      <c r="B6" s="4" t="s">
        <v>98</v>
      </c>
      <c r="C6" s="4" t="s">
        <v>7</v>
      </c>
      <c r="D6" s="5" t="s">
        <v>15</v>
      </c>
      <c r="E6" s="5" t="s">
        <v>146</v>
      </c>
      <c r="F6" s="5" t="s">
        <v>64</v>
      </c>
      <c r="G6" s="5" t="s">
        <v>71</v>
      </c>
      <c r="H6" s="5" t="s">
        <v>147</v>
      </c>
      <c r="I6" s="4" t="s">
        <v>10</v>
      </c>
      <c r="J6" s="13">
        <v>0.13</v>
      </c>
    </row>
    <row r="7" spans="1:11" s="4" customFormat="1" ht="150" x14ac:dyDescent="0.25">
      <c r="A7" s="4">
        <v>6</v>
      </c>
      <c r="B7" s="4" t="s">
        <v>98</v>
      </c>
      <c r="C7" s="4" t="s">
        <v>170</v>
      </c>
      <c r="D7" s="5" t="s">
        <v>15</v>
      </c>
      <c r="E7" s="5" t="s">
        <v>148</v>
      </c>
      <c r="F7" s="5" t="s">
        <v>66</v>
      </c>
      <c r="G7" s="5" t="s">
        <v>70</v>
      </c>
      <c r="H7" s="5" t="s">
        <v>65</v>
      </c>
      <c r="I7" s="4" t="s">
        <v>10</v>
      </c>
      <c r="J7" s="13">
        <v>0.82</v>
      </c>
    </row>
    <row r="8" spans="1:11" s="4" customFormat="1" ht="105" x14ac:dyDescent="0.25">
      <c r="A8" s="4">
        <v>7</v>
      </c>
      <c r="B8" s="4" t="s">
        <v>99</v>
      </c>
      <c r="C8" s="4" t="s">
        <v>7</v>
      </c>
      <c r="D8" s="5" t="s">
        <v>16</v>
      </c>
      <c r="E8" s="5" t="s">
        <v>149</v>
      </c>
      <c r="F8" s="5" t="s">
        <v>50</v>
      </c>
      <c r="G8" s="5" t="s">
        <v>75</v>
      </c>
      <c r="H8" s="5" t="s">
        <v>17</v>
      </c>
      <c r="I8" s="5" t="s">
        <v>138</v>
      </c>
      <c r="J8" s="13">
        <v>2.93</v>
      </c>
    </row>
    <row r="9" spans="1:11" s="4" customFormat="1" ht="180" x14ac:dyDescent="0.25">
      <c r="A9" s="4">
        <v>8</v>
      </c>
      <c r="B9" s="4" t="s">
        <v>99</v>
      </c>
      <c r="C9" s="4" t="s">
        <v>7</v>
      </c>
      <c r="D9" s="5" t="s">
        <v>16</v>
      </c>
      <c r="E9" s="5" t="s">
        <v>150</v>
      </c>
      <c r="F9" s="5" t="s">
        <v>51</v>
      </c>
      <c r="G9" s="5" t="s">
        <v>77</v>
      </c>
      <c r="H9" s="5" t="s">
        <v>24</v>
      </c>
      <c r="I9" s="4" t="s">
        <v>10</v>
      </c>
      <c r="J9" s="13">
        <v>4.2699999999999996</v>
      </c>
    </row>
    <row r="10" spans="1:11" s="4" customFormat="1" ht="195" x14ac:dyDescent="0.25">
      <c r="A10" s="6">
        <v>9</v>
      </c>
      <c r="B10" s="4" t="s">
        <v>99</v>
      </c>
      <c r="C10" s="4" t="s">
        <v>170</v>
      </c>
      <c r="D10" s="5" t="s">
        <v>16</v>
      </c>
      <c r="E10" s="5" t="s">
        <v>151</v>
      </c>
      <c r="F10" s="5" t="s">
        <v>22</v>
      </c>
      <c r="G10" s="5" t="s">
        <v>83</v>
      </c>
      <c r="H10" s="5" t="s">
        <v>23</v>
      </c>
      <c r="I10" s="4" t="s">
        <v>10</v>
      </c>
      <c r="J10" s="13">
        <v>2.46</v>
      </c>
    </row>
    <row r="11" spans="1:11" s="4" customFormat="1" ht="120" x14ac:dyDescent="0.25">
      <c r="A11" s="4">
        <v>10</v>
      </c>
      <c r="B11" s="4" t="s">
        <v>100</v>
      </c>
      <c r="C11" s="4" t="s">
        <v>170</v>
      </c>
      <c r="D11" s="5" t="s">
        <v>19</v>
      </c>
      <c r="E11" s="5" t="s">
        <v>152</v>
      </c>
      <c r="F11" s="5" t="s">
        <v>20</v>
      </c>
      <c r="G11" s="5" t="s">
        <v>71</v>
      </c>
      <c r="H11" s="5" t="s">
        <v>21</v>
      </c>
      <c r="I11" s="4" t="s">
        <v>10</v>
      </c>
      <c r="J11" s="13">
        <v>1.03</v>
      </c>
    </row>
    <row r="12" spans="1:11" s="4" customFormat="1" ht="105" x14ac:dyDescent="0.25">
      <c r="A12" s="4">
        <v>11</v>
      </c>
      <c r="B12" s="4" t="s">
        <v>101</v>
      </c>
      <c r="C12" s="4" t="s">
        <v>7</v>
      </c>
      <c r="D12" s="5" t="s">
        <v>25</v>
      </c>
      <c r="E12" s="5" t="s">
        <v>154</v>
      </c>
      <c r="F12" s="5" t="s">
        <v>26</v>
      </c>
      <c r="G12" s="5" t="s">
        <v>153</v>
      </c>
      <c r="H12" s="5" t="s">
        <v>27</v>
      </c>
      <c r="I12" s="4" t="s">
        <v>10</v>
      </c>
      <c r="J12" s="13">
        <v>1.24</v>
      </c>
    </row>
    <row r="13" spans="1:11" s="4" customFormat="1" ht="90" x14ac:dyDescent="0.25">
      <c r="A13" s="4">
        <v>12</v>
      </c>
      <c r="B13" s="4" t="s">
        <v>101</v>
      </c>
      <c r="C13" s="4" t="s">
        <v>170</v>
      </c>
      <c r="D13" s="5" t="s">
        <v>25</v>
      </c>
      <c r="E13" s="5" t="s">
        <v>155</v>
      </c>
      <c r="F13" s="5" t="s">
        <v>29</v>
      </c>
      <c r="G13" s="5" t="s">
        <v>79</v>
      </c>
      <c r="H13" s="5" t="s">
        <v>28</v>
      </c>
      <c r="I13" s="4" t="s">
        <v>10</v>
      </c>
      <c r="J13" s="13">
        <v>1.03</v>
      </c>
    </row>
    <row r="14" spans="1:11" s="4" customFormat="1" ht="105" x14ac:dyDescent="0.25">
      <c r="A14" s="4">
        <v>13</v>
      </c>
      <c r="B14" s="4" t="s">
        <v>102</v>
      </c>
      <c r="C14" s="4" t="s">
        <v>7</v>
      </c>
      <c r="D14" s="5" t="s">
        <v>30</v>
      </c>
      <c r="E14" s="5" t="s">
        <v>156</v>
      </c>
      <c r="F14" s="5" t="s">
        <v>31</v>
      </c>
      <c r="G14" s="5" t="s">
        <v>73</v>
      </c>
      <c r="H14" s="5" t="s">
        <v>38</v>
      </c>
      <c r="I14" s="4" t="s">
        <v>10</v>
      </c>
      <c r="J14" s="13">
        <v>0.97</v>
      </c>
    </row>
    <row r="15" spans="1:11" ht="165" x14ac:dyDescent="0.25">
      <c r="A15" s="4">
        <v>14</v>
      </c>
      <c r="B15" s="4" t="s">
        <v>102</v>
      </c>
      <c r="C15" s="4" t="s">
        <v>7</v>
      </c>
      <c r="D15" s="5" t="s">
        <v>30</v>
      </c>
      <c r="E15" s="5" t="s">
        <v>157</v>
      </c>
      <c r="F15" s="5" t="s">
        <v>32</v>
      </c>
      <c r="G15" s="5" t="s">
        <v>75</v>
      </c>
      <c r="H15" s="3" t="s">
        <v>74</v>
      </c>
      <c r="I15" s="5" t="s">
        <v>138</v>
      </c>
      <c r="J15" s="13">
        <v>0.44</v>
      </c>
    </row>
    <row r="16" spans="1:11" ht="105" x14ac:dyDescent="0.25">
      <c r="A16" s="4">
        <v>15</v>
      </c>
      <c r="B16" s="4" t="s">
        <v>102</v>
      </c>
      <c r="C16" s="4" t="s">
        <v>170</v>
      </c>
      <c r="D16" s="5" t="s">
        <v>30</v>
      </c>
      <c r="E16" s="5" t="s">
        <v>158</v>
      </c>
      <c r="F16" s="5" t="s">
        <v>34</v>
      </c>
      <c r="G16" s="5" t="s">
        <v>75</v>
      </c>
      <c r="H16" s="3" t="s">
        <v>33</v>
      </c>
      <c r="I16" s="5" t="s">
        <v>138</v>
      </c>
      <c r="J16" s="13">
        <v>0.56000000000000005</v>
      </c>
    </row>
    <row r="17" spans="1:10" ht="165" x14ac:dyDescent="0.25">
      <c r="A17" s="9">
        <v>16</v>
      </c>
      <c r="B17" s="4" t="s">
        <v>103</v>
      </c>
      <c r="C17" s="4" t="s">
        <v>7</v>
      </c>
      <c r="D17" s="5" t="s">
        <v>35</v>
      </c>
      <c r="E17" s="5" t="s">
        <v>159</v>
      </c>
      <c r="F17" s="5" t="s">
        <v>85</v>
      </c>
      <c r="G17" s="5" t="s">
        <v>84</v>
      </c>
      <c r="H17" s="5" t="s">
        <v>38</v>
      </c>
      <c r="I17" s="4" t="s">
        <v>10</v>
      </c>
      <c r="J17" s="13">
        <v>0.68</v>
      </c>
    </row>
    <row r="18" spans="1:10" ht="120" x14ac:dyDescent="0.25">
      <c r="A18" s="9">
        <v>17</v>
      </c>
      <c r="B18" s="4" t="s">
        <v>103</v>
      </c>
      <c r="C18" s="4" t="s">
        <v>7</v>
      </c>
      <c r="D18" s="5" t="s">
        <v>35</v>
      </c>
      <c r="E18" s="5" t="s">
        <v>160</v>
      </c>
      <c r="F18" s="5" t="s">
        <v>86</v>
      </c>
      <c r="G18" s="5" t="s">
        <v>87</v>
      </c>
      <c r="H18" s="5" t="s">
        <v>38</v>
      </c>
      <c r="I18" s="4" t="s">
        <v>10</v>
      </c>
      <c r="J18" s="13">
        <v>1.1299999999999999</v>
      </c>
    </row>
    <row r="19" spans="1:10" ht="135" x14ac:dyDescent="0.25">
      <c r="A19" s="4">
        <v>18</v>
      </c>
      <c r="B19" s="4" t="s">
        <v>104</v>
      </c>
      <c r="C19" s="4" t="s">
        <v>7</v>
      </c>
      <c r="D19" s="5" t="s">
        <v>36</v>
      </c>
      <c r="E19" s="5" t="s">
        <v>161</v>
      </c>
      <c r="F19" s="5" t="s">
        <v>68</v>
      </c>
      <c r="G19" s="5" t="s">
        <v>82</v>
      </c>
      <c r="H19" s="5" t="s">
        <v>37</v>
      </c>
      <c r="I19" s="4" t="s">
        <v>10</v>
      </c>
      <c r="J19" s="13">
        <v>1.5</v>
      </c>
    </row>
    <row r="20" spans="1:10" ht="195" x14ac:dyDescent="0.25">
      <c r="A20" s="4">
        <v>19</v>
      </c>
      <c r="B20" s="4" t="s">
        <v>104</v>
      </c>
      <c r="C20" s="4" t="s">
        <v>170</v>
      </c>
      <c r="D20" s="5" t="s">
        <v>36</v>
      </c>
      <c r="E20" s="5" t="s">
        <v>162</v>
      </c>
      <c r="F20" s="5" t="s">
        <v>69</v>
      </c>
      <c r="G20" s="5" t="s">
        <v>81</v>
      </c>
      <c r="H20" s="5" t="s">
        <v>39</v>
      </c>
      <c r="I20" s="4" t="s">
        <v>10</v>
      </c>
      <c r="J20" s="13">
        <v>1.1000000000000001</v>
      </c>
    </row>
    <row r="21" spans="1:10" ht="120" x14ac:dyDescent="0.25">
      <c r="A21" s="4">
        <v>20</v>
      </c>
      <c r="B21" s="4" t="s">
        <v>105</v>
      </c>
      <c r="C21" s="4" t="s">
        <v>7</v>
      </c>
      <c r="D21" s="5" t="s">
        <v>40</v>
      </c>
      <c r="E21" s="5" t="s">
        <v>91</v>
      </c>
      <c r="F21" s="5" t="s">
        <v>41</v>
      </c>
      <c r="G21" s="5" t="s">
        <v>80</v>
      </c>
      <c r="H21" s="5" t="s">
        <v>37</v>
      </c>
      <c r="I21" s="5" t="s">
        <v>138</v>
      </c>
      <c r="J21" s="13">
        <v>0.72</v>
      </c>
    </row>
    <row r="22" spans="1:10" ht="135" x14ac:dyDescent="0.25">
      <c r="A22" s="9">
        <v>21</v>
      </c>
      <c r="B22" s="4" t="s">
        <v>103</v>
      </c>
      <c r="C22" s="4" t="s">
        <v>7</v>
      </c>
      <c r="D22" s="5" t="s">
        <v>35</v>
      </c>
      <c r="E22" s="5" t="s">
        <v>91</v>
      </c>
      <c r="F22" s="5" t="s">
        <v>90</v>
      </c>
      <c r="G22" s="5" t="s">
        <v>88</v>
      </c>
      <c r="H22" s="5" t="s">
        <v>89</v>
      </c>
      <c r="I22" s="5" t="s">
        <v>138</v>
      </c>
      <c r="J22" s="13">
        <v>0.95</v>
      </c>
    </row>
    <row r="23" spans="1:10" ht="135" x14ac:dyDescent="0.25">
      <c r="A23" s="9">
        <v>22</v>
      </c>
      <c r="B23" s="4" t="s">
        <v>106</v>
      </c>
      <c r="C23" s="4" t="s">
        <v>7</v>
      </c>
      <c r="D23" s="5" t="s">
        <v>42</v>
      </c>
      <c r="E23" s="5" t="s">
        <v>163</v>
      </c>
      <c r="F23" s="5" t="s">
        <v>57</v>
      </c>
      <c r="G23" s="5" t="s">
        <v>75</v>
      </c>
      <c r="H23" s="5" t="s">
        <v>43</v>
      </c>
      <c r="I23" s="4" t="s">
        <v>10</v>
      </c>
      <c r="J23" s="13">
        <v>1.43</v>
      </c>
    </row>
    <row r="24" spans="1:10" ht="90" x14ac:dyDescent="0.25">
      <c r="A24" s="10">
        <v>23</v>
      </c>
      <c r="B24" s="4" t="s">
        <v>106</v>
      </c>
      <c r="C24" s="4" t="s">
        <v>170</v>
      </c>
      <c r="D24" s="5" t="s">
        <v>42</v>
      </c>
      <c r="E24" s="5" t="s">
        <v>164</v>
      </c>
      <c r="F24" s="5" t="s">
        <v>59</v>
      </c>
      <c r="G24" s="5" t="s">
        <v>75</v>
      </c>
      <c r="H24" s="3" t="s">
        <v>60</v>
      </c>
      <c r="I24" s="4" t="s">
        <v>10</v>
      </c>
      <c r="J24" s="13">
        <v>2</v>
      </c>
    </row>
    <row r="25" spans="1:10" ht="135" x14ac:dyDescent="0.25">
      <c r="A25" s="9">
        <v>24</v>
      </c>
      <c r="B25" s="4" t="s">
        <v>108</v>
      </c>
      <c r="C25" s="4" t="s">
        <v>7</v>
      </c>
      <c r="D25" s="5" t="s">
        <v>55</v>
      </c>
      <c r="E25" s="5" t="s">
        <v>167</v>
      </c>
      <c r="F25" s="5" t="s">
        <v>56</v>
      </c>
      <c r="G25" s="5" t="s">
        <v>79</v>
      </c>
      <c r="H25" s="5" t="s">
        <v>38</v>
      </c>
      <c r="I25" s="5" t="s">
        <v>138</v>
      </c>
      <c r="J25" s="13">
        <v>2.1</v>
      </c>
    </row>
    <row r="26" spans="1:10" ht="195" x14ac:dyDescent="0.25">
      <c r="A26" s="9">
        <v>25</v>
      </c>
      <c r="B26" s="4" t="s">
        <v>107</v>
      </c>
      <c r="C26" s="4" t="s">
        <v>7</v>
      </c>
      <c r="D26" s="5" t="s">
        <v>45</v>
      </c>
      <c r="E26" s="5" t="s">
        <v>165</v>
      </c>
      <c r="F26" s="5" t="s">
        <v>49</v>
      </c>
      <c r="G26" s="5" t="s">
        <v>71</v>
      </c>
      <c r="H26" s="5" t="s">
        <v>46</v>
      </c>
      <c r="I26" s="4" t="s">
        <v>10</v>
      </c>
      <c r="J26" s="13">
        <v>2.4</v>
      </c>
    </row>
    <row r="27" spans="1:10" ht="135" x14ac:dyDescent="0.25">
      <c r="A27" s="9">
        <v>26</v>
      </c>
      <c r="B27" s="4" t="s">
        <v>107</v>
      </c>
      <c r="C27" s="4" t="s">
        <v>170</v>
      </c>
      <c r="D27" s="5" t="s">
        <v>45</v>
      </c>
      <c r="E27" s="5" t="s">
        <v>166</v>
      </c>
      <c r="F27" s="5" t="s">
        <v>48</v>
      </c>
      <c r="G27" s="5" t="s">
        <v>71</v>
      </c>
      <c r="H27" s="5" t="s">
        <v>47</v>
      </c>
      <c r="I27" s="4" t="s">
        <v>10</v>
      </c>
      <c r="J27" s="13">
        <v>3.5</v>
      </c>
    </row>
    <row r="28" spans="1:10" ht="120" x14ac:dyDescent="0.25">
      <c r="A28" s="10">
        <v>27</v>
      </c>
      <c r="B28" s="4" t="s">
        <v>95</v>
      </c>
      <c r="C28" s="4" t="s">
        <v>170</v>
      </c>
      <c r="D28" s="5" t="s">
        <v>12</v>
      </c>
      <c r="E28" s="5" t="s">
        <v>143</v>
      </c>
      <c r="F28" s="5" t="s">
        <v>53</v>
      </c>
      <c r="G28" s="5" t="s">
        <v>73</v>
      </c>
      <c r="H28" s="5" t="s">
        <v>54</v>
      </c>
      <c r="I28" s="4" t="s">
        <v>10</v>
      </c>
      <c r="J28" s="13">
        <v>2.7</v>
      </c>
    </row>
    <row r="29" spans="1:10" x14ac:dyDescent="0.25">
      <c r="I29" s="1" t="s">
        <v>92</v>
      </c>
      <c r="J29" s="15">
        <f>SUM(J2:J28)</f>
        <v>41.72</v>
      </c>
    </row>
    <row r="30" spans="1:10" x14ac:dyDescent="0.25">
      <c r="I30" s="1" t="s">
        <v>93</v>
      </c>
      <c r="J30" s="15">
        <f>SUMIF(C2:C28,"I",J2:J28)</f>
        <v>25.979999999999997</v>
      </c>
    </row>
    <row r="31" spans="1:10" x14ac:dyDescent="0.25">
      <c r="I31" s="1" t="s">
        <v>171</v>
      </c>
      <c r="J31" s="15">
        <f>SUMIF(C2:C28,"III",J2:J28)</f>
        <v>15.739999999999998</v>
      </c>
    </row>
  </sheetData>
  <sortState ref="A2:J28">
    <sortCondition ref="A2:A28"/>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tabSelected="1" workbookViewId="0">
      <pane ySplit="1" topLeftCell="A23" activePane="bottomLeft" state="frozen"/>
      <selection pane="bottomLeft" activeCell="I30" sqref="I30"/>
    </sheetView>
  </sheetViews>
  <sheetFormatPr defaultRowHeight="15" x14ac:dyDescent="0.25"/>
  <cols>
    <col min="1" max="1" width="4.5703125" customWidth="1"/>
    <col min="2" max="2" width="14.42578125" customWidth="1"/>
    <col min="3" max="3" width="5.140625" customWidth="1"/>
    <col min="4" max="4" width="18.85546875" customWidth="1"/>
    <col min="5" max="5" width="19.42578125" customWidth="1"/>
    <col min="6" max="6" width="40.7109375" customWidth="1"/>
    <col min="7" max="7" width="29.85546875" customWidth="1"/>
    <col min="8" max="8" width="30.140625" customWidth="1"/>
    <col min="9" max="9" width="14.5703125" customWidth="1"/>
  </cols>
  <sheetData>
    <row r="1" spans="1:9" ht="15.6" customHeight="1" x14ac:dyDescent="0.25">
      <c r="A1" s="1" t="s">
        <v>0</v>
      </c>
      <c r="B1" s="1" t="s">
        <v>1</v>
      </c>
      <c r="C1" s="1" t="s">
        <v>2</v>
      </c>
      <c r="D1" s="1" t="s">
        <v>3</v>
      </c>
      <c r="E1" s="2" t="s">
        <v>4</v>
      </c>
      <c r="F1" s="2" t="s">
        <v>67</v>
      </c>
      <c r="G1" s="2" t="s">
        <v>6</v>
      </c>
      <c r="H1" s="1" t="s">
        <v>169</v>
      </c>
      <c r="I1" s="1" t="s">
        <v>135</v>
      </c>
    </row>
    <row r="2" spans="1:9" ht="109.5" customHeight="1" x14ac:dyDescent="0.25">
      <c r="A2" s="9">
        <v>1</v>
      </c>
      <c r="B2" s="4" t="s">
        <v>112</v>
      </c>
      <c r="C2" s="4" t="s">
        <v>170</v>
      </c>
      <c r="D2" s="5" t="s">
        <v>8</v>
      </c>
      <c r="E2" s="5" t="s">
        <v>110</v>
      </c>
      <c r="F2" s="5" t="s">
        <v>136</v>
      </c>
      <c r="G2" s="5" t="s">
        <v>136</v>
      </c>
      <c r="H2" s="4" t="s">
        <v>11</v>
      </c>
      <c r="I2" s="13">
        <v>0.54</v>
      </c>
    </row>
    <row r="3" spans="1:9" ht="105.95" customHeight="1" x14ac:dyDescent="0.25">
      <c r="A3" s="11">
        <v>2</v>
      </c>
      <c r="B3" s="5" t="s">
        <v>112</v>
      </c>
      <c r="C3" s="5" t="s">
        <v>7</v>
      </c>
      <c r="D3" s="5" t="s">
        <v>8</v>
      </c>
      <c r="E3" s="5" t="s">
        <v>110</v>
      </c>
      <c r="F3" s="5" t="s">
        <v>136</v>
      </c>
      <c r="G3" s="5" t="s">
        <v>136</v>
      </c>
      <c r="H3" s="4" t="s">
        <v>11</v>
      </c>
      <c r="I3" s="14">
        <v>0.74</v>
      </c>
    </row>
    <row r="4" spans="1:9" ht="45" x14ac:dyDescent="0.25">
      <c r="A4" s="10">
        <v>3</v>
      </c>
      <c r="B4" s="4" t="s">
        <v>113</v>
      </c>
      <c r="C4" s="4" t="s">
        <v>7</v>
      </c>
      <c r="D4" s="5" t="s">
        <v>12</v>
      </c>
      <c r="E4" s="5" t="s">
        <v>110</v>
      </c>
      <c r="F4" s="5" t="s">
        <v>136</v>
      </c>
      <c r="G4" s="5" t="s">
        <v>136</v>
      </c>
      <c r="H4" s="4" t="s">
        <v>11</v>
      </c>
      <c r="I4" s="13">
        <v>1.75</v>
      </c>
    </row>
    <row r="5" spans="1:9" ht="45" x14ac:dyDescent="0.25">
      <c r="A5" s="4">
        <v>4</v>
      </c>
      <c r="B5" s="4" t="s">
        <v>114</v>
      </c>
      <c r="C5" s="4" t="s">
        <v>7</v>
      </c>
      <c r="D5" s="5" t="s">
        <v>13</v>
      </c>
      <c r="E5" s="5" t="s">
        <v>110</v>
      </c>
      <c r="F5" s="5" t="s">
        <v>136</v>
      </c>
      <c r="G5" s="5" t="s">
        <v>136</v>
      </c>
      <c r="H5" s="4" t="s">
        <v>11</v>
      </c>
      <c r="I5" s="13">
        <v>2.6</v>
      </c>
    </row>
    <row r="6" spans="1:9" ht="45" x14ac:dyDescent="0.25">
      <c r="A6" s="4">
        <v>5</v>
      </c>
      <c r="B6" s="4" t="s">
        <v>115</v>
      </c>
      <c r="C6" s="4" t="s">
        <v>7</v>
      </c>
      <c r="D6" s="5" t="s">
        <v>15</v>
      </c>
      <c r="E6" s="5" t="s">
        <v>110</v>
      </c>
      <c r="F6" s="5" t="s">
        <v>136</v>
      </c>
      <c r="G6" s="5" t="s">
        <v>136</v>
      </c>
      <c r="H6" s="4" t="s">
        <v>11</v>
      </c>
      <c r="I6" s="13">
        <v>0.13</v>
      </c>
    </row>
    <row r="7" spans="1:9" ht="45" x14ac:dyDescent="0.25">
      <c r="A7" s="4">
        <v>6</v>
      </c>
      <c r="B7" s="4" t="s">
        <v>115</v>
      </c>
      <c r="C7" s="4" t="s">
        <v>170</v>
      </c>
      <c r="D7" s="5" t="s">
        <v>15</v>
      </c>
      <c r="E7" s="5" t="s">
        <v>110</v>
      </c>
      <c r="F7" s="5" t="s">
        <v>136</v>
      </c>
      <c r="G7" s="5" t="s">
        <v>136</v>
      </c>
      <c r="H7" s="4" t="s">
        <v>11</v>
      </c>
      <c r="I7" s="13">
        <v>0.82</v>
      </c>
    </row>
    <row r="8" spans="1:9" ht="45" x14ac:dyDescent="0.25">
      <c r="A8" s="4">
        <v>7</v>
      </c>
      <c r="B8" s="4" t="s">
        <v>116</v>
      </c>
      <c r="C8" s="4" t="s">
        <v>7</v>
      </c>
      <c r="D8" s="5" t="s">
        <v>16</v>
      </c>
      <c r="E8" s="5" t="s">
        <v>110</v>
      </c>
      <c r="F8" s="5" t="s">
        <v>136</v>
      </c>
      <c r="G8" s="5" t="s">
        <v>136</v>
      </c>
      <c r="H8" s="4" t="s">
        <v>11</v>
      </c>
      <c r="I8" s="13">
        <v>2.93</v>
      </c>
    </row>
    <row r="9" spans="1:9" ht="45" x14ac:dyDescent="0.25">
      <c r="A9" s="4">
        <v>8</v>
      </c>
      <c r="B9" s="4" t="s">
        <v>116</v>
      </c>
      <c r="C9" s="4" t="s">
        <v>7</v>
      </c>
      <c r="D9" s="5" t="s">
        <v>16</v>
      </c>
      <c r="E9" s="5" t="s">
        <v>110</v>
      </c>
      <c r="F9" s="5" t="s">
        <v>136</v>
      </c>
      <c r="G9" s="5" t="s">
        <v>136</v>
      </c>
      <c r="H9" s="4" t="s">
        <v>11</v>
      </c>
      <c r="I9" s="13">
        <v>4.2699999999999996</v>
      </c>
    </row>
    <row r="10" spans="1:9" ht="45" x14ac:dyDescent="0.25">
      <c r="A10" s="6">
        <v>9</v>
      </c>
      <c r="B10" s="4" t="s">
        <v>116</v>
      </c>
      <c r="C10" s="4" t="s">
        <v>170</v>
      </c>
      <c r="D10" s="5" t="s">
        <v>16</v>
      </c>
      <c r="E10" s="5" t="s">
        <v>110</v>
      </c>
      <c r="F10" s="5" t="s">
        <v>136</v>
      </c>
      <c r="G10" s="5" t="s">
        <v>136</v>
      </c>
      <c r="H10" s="4" t="s">
        <v>11</v>
      </c>
      <c r="I10" s="13">
        <v>2.46</v>
      </c>
    </row>
    <row r="11" spans="1:9" ht="45" x14ac:dyDescent="0.25">
      <c r="A11" s="4">
        <v>10</v>
      </c>
      <c r="B11" s="4" t="s">
        <v>117</v>
      </c>
      <c r="C11" s="4" t="s">
        <v>170</v>
      </c>
      <c r="D11" s="5" t="s">
        <v>19</v>
      </c>
      <c r="E11" s="5" t="s">
        <v>110</v>
      </c>
      <c r="F11" s="5" t="s">
        <v>136</v>
      </c>
      <c r="G11" s="5" t="s">
        <v>136</v>
      </c>
      <c r="H11" s="4" t="s">
        <v>11</v>
      </c>
      <c r="I11" s="13">
        <v>1.03</v>
      </c>
    </row>
    <row r="12" spans="1:9" ht="45" x14ac:dyDescent="0.25">
      <c r="A12" s="4">
        <v>11</v>
      </c>
      <c r="B12" s="4" t="s">
        <v>118</v>
      </c>
      <c r="C12" s="4" t="s">
        <v>7</v>
      </c>
      <c r="D12" s="5" t="s">
        <v>25</v>
      </c>
      <c r="E12" s="5" t="s">
        <v>110</v>
      </c>
      <c r="F12" s="5" t="s">
        <v>136</v>
      </c>
      <c r="G12" s="5" t="s">
        <v>136</v>
      </c>
      <c r="H12" s="4" t="s">
        <v>11</v>
      </c>
      <c r="I12" s="13">
        <v>1.24</v>
      </c>
    </row>
    <row r="13" spans="1:9" ht="45" x14ac:dyDescent="0.25">
      <c r="A13" s="4">
        <v>12</v>
      </c>
      <c r="B13" s="4" t="s">
        <v>118</v>
      </c>
      <c r="C13" s="4" t="s">
        <v>170</v>
      </c>
      <c r="D13" s="5" t="s">
        <v>25</v>
      </c>
      <c r="E13" s="5" t="s">
        <v>110</v>
      </c>
      <c r="F13" s="5" t="s">
        <v>136</v>
      </c>
      <c r="G13" s="5" t="s">
        <v>136</v>
      </c>
      <c r="H13" s="4" t="s">
        <v>11</v>
      </c>
      <c r="I13" s="13">
        <v>1.03</v>
      </c>
    </row>
    <row r="14" spans="1:9" ht="45" x14ac:dyDescent="0.25">
      <c r="A14" s="4">
        <v>13</v>
      </c>
      <c r="B14" s="4" t="s">
        <v>119</v>
      </c>
      <c r="C14" s="4" t="s">
        <v>7</v>
      </c>
      <c r="D14" s="5" t="s">
        <v>30</v>
      </c>
      <c r="E14" s="5" t="s">
        <v>110</v>
      </c>
      <c r="F14" s="5" t="s">
        <v>136</v>
      </c>
      <c r="G14" s="5" t="s">
        <v>136</v>
      </c>
      <c r="H14" s="4" t="s">
        <v>11</v>
      </c>
      <c r="I14" s="13">
        <v>0.97</v>
      </c>
    </row>
    <row r="15" spans="1:9" ht="45" x14ac:dyDescent="0.25">
      <c r="A15" s="4">
        <v>14</v>
      </c>
      <c r="B15" s="4" t="s">
        <v>119</v>
      </c>
      <c r="C15" s="4" t="s">
        <v>7</v>
      </c>
      <c r="D15" s="5" t="s">
        <v>30</v>
      </c>
      <c r="E15" s="5" t="s">
        <v>110</v>
      </c>
      <c r="F15" s="5" t="s">
        <v>136</v>
      </c>
      <c r="G15" s="5" t="s">
        <v>136</v>
      </c>
      <c r="H15" s="4" t="s">
        <v>11</v>
      </c>
      <c r="I15" s="13">
        <v>0.44</v>
      </c>
    </row>
    <row r="16" spans="1:9" ht="45" x14ac:dyDescent="0.25">
      <c r="A16" s="4">
        <v>15</v>
      </c>
      <c r="B16" s="4" t="s">
        <v>119</v>
      </c>
      <c r="C16" s="4" t="s">
        <v>170</v>
      </c>
      <c r="D16" s="5" t="s">
        <v>30</v>
      </c>
      <c r="E16" s="5" t="s">
        <v>110</v>
      </c>
      <c r="F16" s="5" t="s">
        <v>136</v>
      </c>
      <c r="G16" s="5" t="s">
        <v>136</v>
      </c>
      <c r="H16" s="4" t="s">
        <v>11</v>
      </c>
      <c r="I16" s="13">
        <v>0.56000000000000005</v>
      </c>
    </row>
    <row r="17" spans="1:9" ht="45" x14ac:dyDescent="0.25">
      <c r="A17" s="9">
        <v>16</v>
      </c>
      <c r="B17" s="4" t="s">
        <v>120</v>
      </c>
      <c r="C17" s="4" t="s">
        <v>7</v>
      </c>
      <c r="D17" s="5" t="s">
        <v>35</v>
      </c>
      <c r="E17" s="5" t="s">
        <v>110</v>
      </c>
      <c r="F17" s="5" t="s">
        <v>136</v>
      </c>
      <c r="G17" s="5" t="s">
        <v>136</v>
      </c>
      <c r="H17" s="4" t="s">
        <v>11</v>
      </c>
      <c r="I17" s="13">
        <v>0.68</v>
      </c>
    </row>
    <row r="18" spans="1:9" ht="45" x14ac:dyDescent="0.25">
      <c r="A18" s="9">
        <v>17</v>
      </c>
      <c r="B18" s="4" t="s">
        <v>120</v>
      </c>
      <c r="C18" s="4" t="s">
        <v>7</v>
      </c>
      <c r="D18" s="5" t="s">
        <v>35</v>
      </c>
      <c r="E18" s="5" t="s">
        <v>110</v>
      </c>
      <c r="F18" s="5" t="s">
        <v>136</v>
      </c>
      <c r="G18" s="5" t="s">
        <v>136</v>
      </c>
      <c r="H18" s="4" t="s">
        <v>11</v>
      </c>
      <c r="I18" s="13">
        <v>1.1299999999999999</v>
      </c>
    </row>
    <row r="19" spans="1:9" ht="45" x14ac:dyDescent="0.25">
      <c r="A19" s="4">
        <v>18</v>
      </c>
      <c r="B19" s="4" t="s">
        <v>121</v>
      </c>
      <c r="C19" s="4" t="s">
        <v>7</v>
      </c>
      <c r="D19" s="5" t="s">
        <v>36</v>
      </c>
      <c r="E19" s="5" t="s">
        <v>110</v>
      </c>
      <c r="F19" s="5" t="s">
        <v>136</v>
      </c>
      <c r="G19" s="5" t="s">
        <v>136</v>
      </c>
      <c r="H19" s="4" t="s">
        <v>11</v>
      </c>
      <c r="I19" s="13">
        <v>1.5</v>
      </c>
    </row>
    <row r="20" spans="1:9" ht="45" x14ac:dyDescent="0.25">
      <c r="A20" s="4">
        <v>19</v>
      </c>
      <c r="B20" s="4" t="s">
        <v>121</v>
      </c>
      <c r="C20" s="4" t="s">
        <v>170</v>
      </c>
      <c r="D20" s="5" t="s">
        <v>36</v>
      </c>
      <c r="E20" s="5" t="s">
        <v>110</v>
      </c>
      <c r="F20" s="5" t="s">
        <v>136</v>
      </c>
      <c r="G20" s="5" t="s">
        <v>136</v>
      </c>
      <c r="H20" s="4" t="s">
        <v>11</v>
      </c>
      <c r="I20" s="13">
        <v>1.1000000000000001</v>
      </c>
    </row>
    <row r="21" spans="1:9" ht="45" x14ac:dyDescent="0.25">
      <c r="A21" s="4">
        <v>20</v>
      </c>
      <c r="B21" s="4" t="s">
        <v>122</v>
      </c>
      <c r="C21" s="4" t="s">
        <v>7</v>
      </c>
      <c r="D21" s="5" t="s">
        <v>40</v>
      </c>
      <c r="E21" s="5" t="s">
        <v>110</v>
      </c>
      <c r="F21" s="5" t="s">
        <v>136</v>
      </c>
      <c r="G21" s="5" t="s">
        <v>136</v>
      </c>
      <c r="H21" s="4" t="s">
        <v>11</v>
      </c>
      <c r="I21" s="13">
        <v>0.72</v>
      </c>
    </row>
    <row r="22" spans="1:9" ht="120" x14ac:dyDescent="0.25">
      <c r="A22" s="9">
        <v>21</v>
      </c>
      <c r="B22" s="4" t="s">
        <v>123</v>
      </c>
      <c r="C22" s="4" t="s">
        <v>7</v>
      </c>
      <c r="D22" s="5" t="s">
        <v>42</v>
      </c>
      <c r="E22" s="5" t="s">
        <v>109</v>
      </c>
      <c r="F22" s="5" t="s">
        <v>58</v>
      </c>
      <c r="G22" s="5" t="s">
        <v>136</v>
      </c>
      <c r="H22" s="4" t="s">
        <v>11</v>
      </c>
      <c r="I22" s="4">
        <v>0.63</v>
      </c>
    </row>
    <row r="23" spans="1:9" ht="45" x14ac:dyDescent="0.25">
      <c r="A23" s="9">
        <v>22</v>
      </c>
      <c r="B23" s="4" t="s">
        <v>123</v>
      </c>
      <c r="C23" s="4" t="s">
        <v>7</v>
      </c>
      <c r="D23" s="5" t="s">
        <v>42</v>
      </c>
      <c r="E23" s="5" t="s">
        <v>110</v>
      </c>
      <c r="F23" s="5" t="s">
        <v>136</v>
      </c>
      <c r="G23" s="5" t="s">
        <v>136</v>
      </c>
      <c r="H23" s="4" t="s">
        <v>11</v>
      </c>
      <c r="I23" s="13">
        <v>1.43</v>
      </c>
    </row>
    <row r="24" spans="1:9" ht="45" x14ac:dyDescent="0.25">
      <c r="A24" s="10">
        <v>23</v>
      </c>
      <c r="B24" s="4" t="s">
        <v>123</v>
      </c>
      <c r="C24" s="4" t="s">
        <v>170</v>
      </c>
      <c r="D24" s="5" t="s">
        <v>42</v>
      </c>
      <c r="E24" s="5" t="s">
        <v>110</v>
      </c>
      <c r="F24" s="5" t="s">
        <v>136</v>
      </c>
      <c r="G24" s="5" t="s">
        <v>136</v>
      </c>
      <c r="H24" s="4" t="s">
        <v>11</v>
      </c>
      <c r="I24" s="13">
        <v>2</v>
      </c>
    </row>
    <row r="25" spans="1:9" ht="120" x14ac:dyDescent="0.25">
      <c r="A25" s="9">
        <v>24</v>
      </c>
      <c r="B25" s="4" t="s">
        <v>137</v>
      </c>
      <c r="C25" s="4" t="s">
        <v>7</v>
      </c>
      <c r="D25" s="5" t="s">
        <v>44</v>
      </c>
      <c r="E25" s="5" t="s">
        <v>111</v>
      </c>
      <c r="F25" s="5" t="s">
        <v>126</v>
      </c>
      <c r="G25" s="5" t="s">
        <v>136</v>
      </c>
      <c r="H25" s="4" t="s">
        <v>11</v>
      </c>
      <c r="I25" s="4">
        <v>2.2999999999999998</v>
      </c>
    </row>
    <row r="26" spans="1:9" ht="45" x14ac:dyDescent="0.25">
      <c r="A26" s="9">
        <v>25</v>
      </c>
      <c r="B26" s="4" t="s">
        <v>124</v>
      </c>
      <c r="C26" s="4" t="s">
        <v>7</v>
      </c>
      <c r="D26" s="5" t="s">
        <v>45</v>
      </c>
      <c r="E26" s="5" t="s">
        <v>110</v>
      </c>
      <c r="F26" s="5" t="s">
        <v>136</v>
      </c>
      <c r="G26" s="5" t="s">
        <v>136</v>
      </c>
      <c r="H26" s="4" t="s">
        <v>11</v>
      </c>
      <c r="I26" s="13">
        <v>2.4</v>
      </c>
    </row>
    <row r="27" spans="1:9" ht="45" x14ac:dyDescent="0.25">
      <c r="A27" s="9">
        <v>26</v>
      </c>
      <c r="B27" s="4" t="s">
        <v>124</v>
      </c>
      <c r="C27" s="4" t="s">
        <v>170</v>
      </c>
      <c r="D27" s="5" t="s">
        <v>45</v>
      </c>
      <c r="E27" s="5" t="s">
        <v>110</v>
      </c>
      <c r="F27" s="5" t="s">
        <v>136</v>
      </c>
      <c r="G27" s="5" t="s">
        <v>136</v>
      </c>
      <c r="H27" s="4" t="s">
        <v>11</v>
      </c>
      <c r="I27" s="13">
        <v>3.5</v>
      </c>
    </row>
    <row r="28" spans="1:9" ht="45" x14ac:dyDescent="0.25">
      <c r="A28" s="10">
        <v>27</v>
      </c>
      <c r="B28" s="4" t="s">
        <v>113</v>
      </c>
      <c r="C28" s="4" t="s">
        <v>170</v>
      </c>
      <c r="D28" s="5" t="s">
        <v>12</v>
      </c>
      <c r="E28" s="5" t="s">
        <v>110</v>
      </c>
      <c r="F28" s="5" t="s">
        <v>136</v>
      </c>
      <c r="G28" s="5" t="s">
        <v>136</v>
      </c>
      <c r="H28" s="4" t="s">
        <v>11</v>
      </c>
      <c r="I28" s="13">
        <v>2.7</v>
      </c>
    </row>
    <row r="29" spans="1:9" ht="45" x14ac:dyDescent="0.25">
      <c r="A29" s="9">
        <v>28</v>
      </c>
      <c r="B29" s="4" t="s">
        <v>125</v>
      </c>
      <c r="C29" s="4" t="s">
        <v>7</v>
      </c>
      <c r="D29" s="5" t="s">
        <v>55</v>
      </c>
      <c r="E29" s="5" t="s">
        <v>110</v>
      </c>
      <c r="F29" s="5" t="s">
        <v>136</v>
      </c>
      <c r="G29" s="5" t="s">
        <v>136</v>
      </c>
      <c r="H29" s="4" t="s">
        <v>11</v>
      </c>
      <c r="I29" s="13">
        <v>2.1</v>
      </c>
    </row>
    <row r="30" spans="1:9" ht="45" x14ac:dyDescent="0.25">
      <c r="A30" s="9">
        <v>29</v>
      </c>
      <c r="B30" s="4" t="s">
        <v>120</v>
      </c>
      <c r="C30" s="4" t="s">
        <v>7</v>
      </c>
      <c r="D30" s="5" t="s">
        <v>35</v>
      </c>
      <c r="E30" s="5" t="s">
        <v>110</v>
      </c>
      <c r="F30" s="5" t="s">
        <v>136</v>
      </c>
      <c r="G30" s="5" t="s">
        <v>136</v>
      </c>
      <c r="H30" s="4" t="s">
        <v>11</v>
      </c>
      <c r="I30" s="13">
        <v>0.95</v>
      </c>
    </row>
    <row r="31" spans="1:9" x14ac:dyDescent="0.25">
      <c r="H31" s="7" t="s">
        <v>92</v>
      </c>
      <c r="I31">
        <f>SUM(I2:I30)</f>
        <v>44.650000000000006</v>
      </c>
    </row>
    <row r="32" spans="1:9" x14ac:dyDescent="0.25">
      <c r="H32" s="7" t="s">
        <v>93</v>
      </c>
      <c r="I32">
        <f>SUMIF(C2:C30,"I",I2:I30)</f>
        <v>28.909999999999997</v>
      </c>
    </row>
    <row r="33" spans="8:9" x14ac:dyDescent="0.25">
      <c r="H33" s="7" t="s">
        <v>94</v>
      </c>
      <c r="I33">
        <f>SUMIF(C2:C30,"III",I2:I30)</f>
        <v>15.739999999999998</v>
      </c>
    </row>
  </sheetData>
  <sortState ref="A2:I30">
    <sortCondition ref="A2:A30"/>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workbookViewId="0">
      <pane ySplit="1" topLeftCell="A2" activePane="bottomLeft" state="frozen"/>
      <selection pane="bottomLeft" activeCell="C1" sqref="C1"/>
    </sheetView>
  </sheetViews>
  <sheetFormatPr defaultRowHeight="15" x14ac:dyDescent="0.25"/>
  <cols>
    <col min="1" max="1" width="7.140625" customWidth="1"/>
    <col min="2" max="2" width="13.85546875" customWidth="1"/>
    <col min="3" max="3" width="9.85546875" customWidth="1"/>
    <col min="4" max="4" width="18.5703125" customWidth="1"/>
    <col min="5" max="5" width="38" customWidth="1"/>
    <col min="6" max="6" width="23.42578125" customWidth="1"/>
    <col min="7" max="7" width="38" customWidth="1"/>
    <col min="8" max="8" width="31.140625" customWidth="1"/>
  </cols>
  <sheetData>
    <row r="1" spans="1:9" x14ac:dyDescent="0.25">
      <c r="A1" s="7" t="s">
        <v>0</v>
      </c>
      <c r="B1" s="7" t="s">
        <v>1</v>
      </c>
      <c r="C1" s="7" t="s">
        <v>2</v>
      </c>
      <c r="D1" s="7" t="s">
        <v>3</v>
      </c>
      <c r="E1" s="8" t="s">
        <v>4</v>
      </c>
      <c r="F1" s="8" t="s">
        <v>67</v>
      </c>
      <c r="G1" s="8" t="s">
        <v>6</v>
      </c>
      <c r="H1" s="7" t="s">
        <v>169</v>
      </c>
      <c r="I1" s="7" t="s">
        <v>135</v>
      </c>
    </row>
    <row r="2" spans="1:9" s="4" customFormat="1" ht="60" x14ac:dyDescent="0.25">
      <c r="A2" s="4">
        <v>30</v>
      </c>
      <c r="B2" s="4" t="s">
        <v>18</v>
      </c>
      <c r="C2" s="4" t="s">
        <v>7</v>
      </c>
      <c r="D2" s="5" t="s">
        <v>19</v>
      </c>
      <c r="E2" s="4" t="s">
        <v>127</v>
      </c>
      <c r="F2" s="4" t="s">
        <v>75</v>
      </c>
      <c r="G2" s="5" t="s">
        <v>78</v>
      </c>
      <c r="H2" s="4" t="s">
        <v>128</v>
      </c>
      <c r="I2" s="4">
        <v>5.2</v>
      </c>
    </row>
    <row r="3" spans="1:9" ht="30" x14ac:dyDescent="0.25">
      <c r="A3" s="9">
        <v>1</v>
      </c>
      <c r="B3" s="4" t="s">
        <v>96</v>
      </c>
      <c r="C3" s="4" t="s">
        <v>170</v>
      </c>
      <c r="D3" s="5" t="s">
        <v>8</v>
      </c>
      <c r="E3" s="4" t="s">
        <v>127</v>
      </c>
      <c r="F3" s="5" t="s">
        <v>136</v>
      </c>
      <c r="G3" s="5" t="s">
        <v>136</v>
      </c>
      <c r="H3" s="4" t="s">
        <v>128</v>
      </c>
      <c r="I3" s="13">
        <v>0.54</v>
      </c>
    </row>
    <row r="4" spans="1:9" ht="30" x14ac:dyDescent="0.25">
      <c r="A4" s="11">
        <v>2</v>
      </c>
      <c r="B4" s="5" t="s">
        <v>96</v>
      </c>
      <c r="C4" s="5" t="s">
        <v>7</v>
      </c>
      <c r="D4" s="5" t="s">
        <v>8</v>
      </c>
      <c r="E4" s="4" t="s">
        <v>127</v>
      </c>
      <c r="F4" s="5" t="s">
        <v>136</v>
      </c>
      <c r="G4" s="5" t="s">
        <v>136</v>
      </c>
      <c r="H4" s="4" t="s">
        <v>128</v>
      </c>
      <c r="I4" s="14">
        <v>0.74</v>
      </c>
    </row>
    <row r="5" spans="1:9" ht="30" x14ac:dyDescent="0.25">
      <c r="A5" s="10">
        <v>3</v>
      </c>
      <c r="B5" s="4" t="s">
        <v>95</v>
      </c>
      <c r="C5" s="4" t="s">
        <v>7</v>
      </c>
      <c r="D5" s="5" t="s">
        <v>12</v>
      </c>
      <c r="E5" s="4" t="s">
        <v>127</v>
      </c>
      <c r="F5" s="5" t="s">
        <v>136</v>
      </c>
      <c r="G5" s="5" t="s">
        <v>136</v>
      </c>
      <c r="H5" s="4" t="s">
        <v>128</v>
      </c>
      <c r="I5" s="13">
        <v>1.72</v>
      </c>
    </row>
    <row r="6" spans="1:9" ht="30" x14ac:dyDescent="0.25">
      <c r="A6" s="10">
        <v>27</v>
      </c>
      <c r="B6" s="4" t="s">
        <v>95</v>
      </c>
      <c r="C6" s="4" t="s">
        <v>170</v>
      </c>
      <c r="D6" s="5" t="s">
        <v>12</v>
      </c>
      <c r="E6" s="4" t="s">
        <v>127</v>
      </c>
      <c r="F6" s="5" t="s">
        <v>136</v>
      </c>
      <c r="G6" s="5" t="s">
        <v>136</v>
      </c>
      <c r="H6" s="4" t="s">
        <v>128</v>
      </c>
      <c r="I6" s="13">
        <v>2.7</v>
      </c>
    </row>
    <row r="7" spans="1:9" ht="30" x14ac:dyDescent="0.25">
      <c r="A7" s="4">
        <v>4</v>
      </c>
      <c r="B7" s="4" t="s">
        <v>97</v>
      </c>
      <c r="C7" s="4" t="s">
        <v>7</v>
      </c>
      <c r="D7" s="5" t="s">
        <v>13</v>
      </c>
      <c r="E7" s="4" t="s">
        <v>127</v>
      </c>
      <c r="F7" s="5" t="s">
        <v>136</v>
      </c>
      <c r="G7" s="5" t="s">
        <v>136</v>
      </c>
      <c r="H7" s="4" t="s">
        <v>128</v>
      </c>
      <c r="I7" s="13">
        <v>2.6</v>
      </c>
    </row>
    <row r="8" spans="1:9" ht="30" x14ac:dyDescent="0.25">
      <c r="A8" s="4">
        <v>5</v>
      </c>
      <c r="B8" s="4" t="s">
        <v>98</v>
      </c>
      <c r="C8" s="4" t="s">
        <v>7</v>
      </c>
      <c r="D8" s="5" t="s">
        <v>15</v>
      </c>
      <c r="E8" s="4" t="s">
        <v>127</v>
      </c>
      <c r="F8" s="5" t="s">
        <v>136</v>
      </c>
      <c r="G8" s="5" t="s">
        <v>136</v>
      </c>
      <c r="H8" s="4" t="s">
        <v>128</v>
      </c>
      <c r="I8" s="13">
        <v>0.13</v>
      </c>
    </row>
    <row r="9" spans="1:9" ht="30" x14ac:dyDescent="0.25">
      <c r="A9" s="4">
        <v>6</v>
      </c>
      <c r="B9" s="4" t="s">
        <v>98</v>
      </c>
      <c r="C9" s="4" t="s">
        <v>170</v>
      </c>
      <c r="D9" s="5" t="s">
        <v>15</v>
      </c>
      <c r="E9" s="4" t="s">
        <v>127</v>
      </c>
      <c r="F9" s="5" t="s">
        <v>136</v>
      </c>
      <c r="G9" s="5" t="s">
        <v>136</v>
      </c>
      <c r="H9" s="4" t="s">
        <v>128</v>
      </c>
      <c r="I9" s="13">
        <v>0.82</v>
      </c>
    </row>
    <row r="10" spans="1:9" ht="30" x14ac:dyDescent="0.25">
      <c r="A10" s="4">
        <v>7</v>
      </c>
      <c r="B10" s="4" t="s">
        <v>99</v>
      </c>
      <c r="C10" s="4" t="s">
        <v>7</v>
      </c>
      <c r="D10" s="5" t="s">
        <v>16</v>
      </c>
      <c r="E10" s="4" t="s">
        <v>127</v>
      </c>
      <c r="F10" s="5" t="s">
        <v>136</v>
      </c>
      <c r="G10" s="5" t="s">
        <v>136</v>
      </c>
      <c r="H10" s="4" t="s">
        <v>128</v>
      </c>
      <c r="I10" s="13">
        <v>2.9</v>
      </c>
    </row>
    <row r="11" spans="1:9" ht="30" x14ac:dyDescent="0.25">
      <c r="A11" s="4">
        <v>8</v>
      </c>
      <c r="B11" s="4" t="s">
        <v>99</v>
      </c>
      <c r="C11" s="4" t="s">
        <v>7</v>
      </c>
      <c r="D11" s="5" t="s">
        <v>16</v>
      </c>
      <c r="E11" s="4" t="s">
        <v>127</v>
      </c>
      <c r="F11" s="5" t="s">
        <v>136</v>
      </c>
      <c r="G11" s="5" t="s">
        <v>136</v>
      </c>
      <c r="H11" s="4" t="s">
        <v>128</v>
      </c>
      <c r="I11" s="13">
        <v>4.3</v>
      </c>
    </row>
    <row r="12" spans="1:9" ht="30" x14ac:dyDescent="0.25">
      <c r="A12" s="6">
        <v>9</v>
      </c>
      <c r="B12" s="4" t="s">
        <v>99</v>
      </c>
      <c r="C12" s="4" t="s">
        <v>170</v>
      </c>
      <c r="D12" s="5" t="s">
        <v>16</v>
      </c>
      <c r="E12" s="4" t="s">
        <v>127</v>
      </c>
      <c r="F12" s="5" t="s">
        <v>136</v>
      </c>
      <c r="G12" s="5" t="s">
        <v>136</v>
      </c>
      <c r="H12" s="4" t="s">
        <v>128</v>
      </c>
      <c r="I12" s="13">
        <v>2.4</v>
      </c>
    </row>
    <row r="13" spans="1:9" ht="30" x14ac:dyDescent="0.25">
      <c r="A13" s="4">
        <v>10</v>
      </c>
      <c r="B13" s="4" t="s">
        <v>100</v>
      </c>
      <c r="C13" s="4" t="s">
        <v>170</v>
      </c>
      <c r="D13" s="5" t="s">
        <v>19</v>
      </c>
      <c r="E13" s="4" t="s">
        <v>127</v>
      </c>
      <c r="F13" s="5" t="s">
        <v>136</v>
      </c>
      <c r="G13" s="5" t="s">
        <v>136</v>
      </c>
      <c r="H13" s="4" t="s">
        <v>128</v>
      </c>
      <c r="I13" s="13">
        <v>1</v>
      </c>
    </row>
    <row r="14" spans="1:9" ht="30" x14ac:dyDescent="0.25">
      <c r="A14" s="4">
        <v>11</v>
      </c>
      <c r="B14" s="4" t="s">
        <v>101</v>
      </c>
      <c r="C14" s="4" t="s">
        <v>7</v>
      </c>
      <c r="D14" s="5" t="s">
        <v>25</v>
      </c>
      <c r="E14" s="4" t="s">
        <v>127</v>
      </c>
      <c r="F14" s="5" t="s">
        <v>136</v>
      </c>
      <c r="G14" s="5" t="s">
        <v>136</v>
      </c>
      <c r="H14" s="4" t="s">
        <v>128</v>
      </c>
      <c r="I14" s="13">
        <v>1.2</v>
      </c>
    </row>
    <row r="15" spans="1:9" ht="30" x14ac:dyDescent="0.25">
      <c r="A15" s="4">
        <v>12</v>
      </c>
      <c r="B15" s="4" t="s">
        <v>101</v>
      </c>
      <c r="C15" s="4" t="s">
        <v>170</v>
      </c>
      <c r="D15" s="5" t="s">
        <v>25</v>
      </c>
      <c r="E15" s="4" t="s">
        <v>127</v>
      </c>
      <c r="F15" s="5" t="s">
        <v>136</v>
      </c>
      <c r="G15" s="5" t="s">
        <v>136</v>
      </c>
      <c r="H15" s="4" t="s">
        <v>128</v>
      </c>
      <c r="I15" s="13">
        <v>1</v>
      </c>
    </row>
    <row r="16" spans="1:9" ht="30" x14ac:dyDescent="0.25">
      <c r="A16" s="4">
        <v>13</v>
      </c>
      <c r="B16" s="4" t="s">
        <v>102</v>
      </c>
      <c r="C16" s="4" t="s">
        <v>7</v>
      </c>
      <c r="D16" s="5" t="s">
        <v>30</v>
      </c>
      <c r="E16" s="4" t="s">
        <v>127</v>
      </c>
      <c r="F16" s="5" t="s">
        <v>136</v>
      </c>
      <c r="G16" s="5" t="s">
        <v>136</v>
      </c>
      <c r="H16" s="4" t="s">
        <v>128</v>
      </c>
      <c r="I16" s="13">
        <v>0.96</v>
      </c>
    </row>
    <row r="17" spans="1:9" ht="30" x14ac:dyDescent="0.25">
      <c r="A17" s="4">
        <v>14</v>
      </c>
      <c r="B17" s="4" t="s">
        <v>102</v>
      </c>
      <c r="C17" s="4" t="s">
        <v>7</v>
      </c>
      <c r="D17" s="5" t="s">
        <v>30</v>
      </c>
      <c r="E17" s="4" t="s">
        <v>127</v>
      </c>
      <c r="F17" s="5" t="s">
        <v>136</v>
      </c>
      <c r="G17" s="5" t="s">
        <v>136</v>
      </c>
      <c r="H17" s="4" t="s">
        <v>128</v>
      </c>
      <c r="I17" s="13">
        <v>0.44</v>
      </c>
    </row>
    <row r="18" spans="1:9" ht="30" x14ac:dyDescent="0.25">
      <c r="A18" s="4">
        <v>15</v>
      </c>
      <c r="B18" s="4" t="s">
        <v>102</v>
      </c>
      <c r="C18" s="4" t="s">
        <v>170</v>
      </c>
      <c r="D18" s="5" t="s">
        <v>30</v>
      </c>
      <c r="E18" s="4" t="s">
        <v>127</v>
      </c>
      <c r="F18" s="5" t="s">
        <v>136</v>
      </c>
      <c r="G18" s="5" t="s">
        <v>136</v>
      </c>
      <c r="H18" s="4" t="s">
        <v>128</v>
      </c>
      <c r="I18" s="13">
        <v>0.56000000000000005</v>
      </c>
    </row>
    <row r="19" spans="1:9" ht="30" x14ac:dyDescent="0.25">
      <c r="A19" s="9">
        <v>16</v>
      </c>
      <c r="B19" s="4" t="s">
        <v>103</v>
      </c>
      <c r="C19" s="4" t="s">
        <v>7</v>
      </c>
      <c r="D19" s="5" t="s">
        <v>35</v>
      </c>
      <c r="E19" s="4" t="s">
        <v>127</v>
      </c>
      <c r="F19" s="5" t="s">
        <v>136</v>
      </c>
      <c r="G19" s="5" t="s">
        <v>136</v>
      </c>
      <c r="H19" s="4" t="s">
        <v>128</v>
      </c>
      <c r="I19" s="13">
        <v>2.1</v>
      </c>
    </row>
    <row r="20" spans="1:9" ht="30" x14ac:dyDescent="0.25">
      <c r="A20" s="9">
        <v>17</v>
      </c>
      <c r="B20" s="4" t="s">
        <v>103</v>
      </c>
      <c r="C20" s="4" t="s">
        <v>7</v>
      </c>
      <c r="D20" s="5" t="s">
        <v>35</v>
      </c>
      <c r="E20" s="4" t="s">
        <v>127</v>
      </c>
      <c r="F20" s="5" t="s">
        <v>136</v>
      </c>
      <c r="G20" s="5" t="s">
        <v>136</v>
      </c>
      <c r="H20" s="4" t="s">
        <v>128</v>
      </c>
      <c r="I20" s="13">
        <v>1.1000000000000001</v>
      </c>
    </row>
    <row r="21" spans="1:9" ht="30" x14ac:dyDescent="0.25">
      <c r="A21" s="4">
        <v>18</v>
      </c>
      <c r="B21" s="4" t="s">
        <v>104</v>
      </c>
      <c r="C21" s="4" t="s">
        <v>7</v>
      </c>
      <c r="D21" s="5" t="s">
        <v>36</v>
      </c>
      <c r="E21" s="4" t="s">
        <v>127</v>
      </c>
      <c r="F21" s="5" t="s">
        <v>136</v>
      </c>
      <c r="G21" s="5" t="s">
        <v>136</v>
      </c>
      <c r="H21" s="4" t="s">
        <v>128</v>
      </c>
      <c r="I21" s="13">
        <v>1.5</v>
      </c>
    </row>
    <row r="22" spans="1:9" ht="30" x14ac:dyDescent="0.25">
      <c r="A22" s="4">
        <v>19</v>
      </c>
      <c r="B22" s="4" t="s">
        <v>104</v>
      </c>
      <c r="C22" s="4" t="s">
        <v>170</v>
      </c>
      <c r="D22" s="5" t="s">
        <v>36</v>
      </c>
      <c r="E22" s="4" t="s">
        <v>127</v>
      </c>
      <c r="F22" s="5" t="s">
        <v>136</v>
      </c>
      <c r="G22" s="5" t="s">
        <v>136</v>
      </c>
      <c r="H22" s="4" t="s">
        <v>128</v>
      </c>
      <c r="I22" s="13">
        <v>1.1000000000000001</v>
      </c>
    </row>
    <row r="23" spans="1:9" ht="30" x14ac:dyDescent="0.25">
      <c r="A23" s="4">
        <v>20</v>
      </c>
      <c r="B23" s="4" t="s">
        <v>105</v>
      </c>
      <c r="C23" s="4" t="s">
        <v>7</v>
      </c>
      <c r="D23" s="5" t="s">
        <v>40</v>
      </c>
      <c r="E23" s="4" t="s">
        <v>127</v>
      </c>
      <c r="F23" s="5" t="s">
        <v>136</v>
      </c>
      <c r="G23" s="5" t="s">
        <v>136</v>
      </c>
      <c r="H23" s="4" t="s">
        <v>128</v>
      </c>
      <c r="I23" s="13">
        <v>0.72</v>
      </c>
    </row>
    <row r="24" spans="1:9" ht="39" customHeight="1" x14ac:dyDescent="0.25">
      <c r="A24" s="9">
        <v>21</v>
      </c>
      <c r="B24" s="4" t="s">
        <v>123</v>
      </c>
      <c r="C24" s="4" t="s">
        <v>7</v>
      </c>
      <c r="D24" s="5" t="s">
        <v>42</v>
      </c>
      <c r="E24" s="4" t="s">
        <v>127</v>
      </c>
      <c r="F24" s="5" t="s">
        <v>136</v>
      </c>
      <c r="G24" s="5" t="s">
        <v>136</v>
      </c>
      <c r="H24" s="4" t="s">
        <v>128</v>
      </c>
      <c r="I24" s="13">
        <v>0.62</v>
      </c>
    </row>
    <row r="25" spans="1:9" ht="30" x14ac:dyDescent="0.25">
      <c r="A25" s="9">
        <v>22</v>
      </c>
      <c r="B25" s="4" t="s">
        <v>106</v>
      </c>
      <c r="C25" s="4" t="s">
        <v>7</v>
      </c>
      <c r="D25" s="5" t="s">
        <v>42</v>
      </c>
      <c r="E25" s="4" t="s">
        <v>127</v>
      </c>
      <c r="F25" s="5" t="s">
        <v>136</v>
      </c>
      <c r="G25" s="5" t="s">
        <v>136</v>
      </c>
      <c r="H25" s="4" t="s">
        <v>128</v>
      </c>
      <c r="I25" s="13">
        <v>1.4</v>
      </c>
    </row>
    <row r="26" spans="1:9" ht="30" x14ac:dyDescent="0.25">
      <c r="A26" s="10">
        <v>23</v>
      </c>
      <c r="B26" s="4" t="s">
        <v>106</v>
      </c>
      <c r="C26" s="4" t="s">
        <v>170</v>
      </c>
      <c r="D26" s="5" t="s">
        <v>42</v>
      </c>
      <c r="E26" s="4" t="s">
        <v>127</v>
      </c>
      <c r="F26" s="5" t="s">
        <v>136</v>
      </c>
      <c r="G26" s="5" t="s">
        <v>136</v>
      </c>
      <c r="H26" s="4" t="s">
        <v>128</v>
      </c>
      <c r="I26" s="13">
        <v>2</v>
      </c>
    </row>
    <row r="27" spans="1:9" ht="30" x14ac:dyDescent="0.25">
      <c r="A27" s="9">
        <v>25</v>
      </c>
      <c r="B27" s="4" t="s">
        <v>107</v>
      </c>
      <c r="C27" s="4" t="s">
        <v>7</v>
      </c>
      <c r="D27" s="5" t="s">
        <v>45</v>
      </c>
      <c r="E27" s="4" t="s">
        <v>127</v>
      </c>
      <c r="F27" s="5" t="s">
        <v>136</v>
      </c>
      <c r="G27" s="5" t="s">
        <v>136</v>
      </c>
      <c r="H27" s="4" t="s">
        <v>128</v>
      </c>
      <c r="I27" s="13">
        <v>2.4</v>
      </c>
    </row>
    <row r="28" spans="1:9" ht="30" x14ac:dyDescent="0.25">
      <c r="A28" s="9">
        <v>26</v>
      </c>
      <c r="B28" s="4" t="s">
        <v>107</v>
      </c>
      <c r="C28" s="4" t="s">
        <v>170</v>
      </c>
      <c r="D28" s="5" t="s">
        <v>45</v>
      </c>
      <c r="E28" s="4" t="s">
        <v>127</v>
      </c>
      <c r="F28" s="5" t="s">
        <v>136</v>
      </c>
      <c r="G28" s="5" t="s">
        <v>136</v>
      </c>
      <c r="H28" s="4" t="s">
        <v>128</v>
      </c>
      <c r="I28" s="13">
        <v>3.5</v>
      </c>
    </row>
    <row r="29" spans="1:9" ht="30" x14ac:dyDescent="0.25">
      <c r="A29" s="9">
        <v>28</v>
      </c>
      <c r="B29" s="4" t="s">
        <v>108</v>
      </c>
      <c r="C29" s="4" t="s">
        <v>7</v>
      </c>
      <c r="D29" s="5" t="s">
        <v>55</v>
      </c>
      <c r="E29" s="4" t="s">
        <v>127</v>
      </c>
      <c r="F29" s="5" t="s">
        <v>136</v>
      </c>
      <c r="G29" s="5" t="s">
        <v>136</v>
      </c>
      <c r="H29" s="4" t="s">
        <v>128</v>
      </c>
      <c r="I29" s="13">
        <v>2.1</v>
      </c>
    </row>
    <row r="30" spans="1:9" ht="30" x14ac:dyDescent="0.25">
      <c r="A30" s="9">
        <v>29</v>
      </c>
      <c r="B30" s="4" t="s">
        <v>103</v>
      </c>
      <c r="C30" s="4" t="s">
        <v>7</v>
      </c>
      <c r="D30" s="5" t="s">
        <v>35</v>
      </c>
      <c r="E30" s="4" t="s">
        <v>127</v>
      </c>
      <c r="F30" s="5" t="s">
        <v>136</v>
      </c>
      <c r="G30" s="5" t="s">
        <v>136</v>
      </c>
      <c r="H30" s="4" t="s">
        <v>128</v>
      </c>
      <c r="I30" s="13">
        <v>0.95</v>
      </c>
    </row>
    <row r="31" spans="1:9" x14ac:dyDescent="0.25">
      <c r="H31" s="7" t="s">
        <v>92</v>
      </c>
      <c r="I31">
        <f>SUM(I2:I30)</f>
        <v>48.7</v>
      </c>
    </row>
    <row r="32" spans="1:9" x14ac:dyDescent="0.25">
      <c r="H32" s="7" t="s">
        <v>93</v>
      </c>
      <c r="I32">
        <f>SUMIF(C2:C30,"I",I2:I30)</f>
        <v>33.080000000000005</v>
      </c>
    </row>
    <row r="33" spans="8:9" x14ac:dyDescent="0.25">
      <c r="H33" s="7" t="s">
        <v>94</v>
      </c>
      <c r="I33">
        <f>SUMIF(C2:C30,"II",I2:I30)</f>
        <v>0</v>
      </c>
    </row>
  </sheetData>
  <phoneticPr fontId="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topLeftCell="C1" workbookViewId="0">
      <pane ySplit="1" topLeftCell="A2" activePane="bottomLeft" state="frozen"/>
      <selection pane="bottomLeft" activeCell="C2" sqref="C2"/>
    </sheetView>
  </sheetViews>
  <sheetFormatPr defaultRowHeight="15" x14ac:dyDescent="0.25"/>
  <cols>
    <col min="1" max="1" width="10.42578125" customWidth="1"/>
    <col min="2" max="2" width="14.5703125" customWidth="1"/>
    <col min="3" max="3" width="8.5703125" customWidth="1"/>
    <col min="4" max="4" width="38.85546875" customWidth="1"/>
    <col min="5" max="5" width="29.7109375" customWidth="1"/>
    <col min="6" max="6" width="45.140625" customWidth="1"/>
    <col min="7" max="7" width="24.5703125" customWidth="1"/>
  </cols>
  <sheetData>
    <row r="1" spans="1:7" ht="15.6" customHeight="1" x14ac:dyDescent="0.25">
      <c r="A1" s="1" t="s">
        <v>0</v>
      </c>
      <c r="B1" s="1" t="s">
        <v>1</v>
      </c>
      <c r="C1" s="1" t="s">
        <v>2</v>
      </c>
      <c r="D1" s="1" t="s">
        <v>3</v>
      </c>
      <c r="E1" s="2" t="s">
        <v>4</v>
      </c>
      <c r="F1" s="2" t="s">
        <v>169</v>
      </c>
      <c r="G1" s="2" t="s">
        <v>135</v>
      </c>
    </row>
    <row r="2" spans="1:7" x14ac:dyDescent="0.25">
      <c r="A2">
        <v>31</v>
      </c>
      <c r="B2" t="s">
        <v>129</v>
      </c>
      <c r="C2" t="s">
        <v>9</v>
      </c>
      <c r="D2" t="s">
        <v>133</v>
      </c>
      <c r="E2" t="s">
        <v>134</v>
      </c>
      <c r="F2" t="s">
        <v>168</v>
      </c>
      <c r="G2">
        <v>0.87</v>
      </c>
    </row>
    <row r="3" spans="1:7" x14ac:dyDescent="0.25">
      <c r="A3">
        <v>32</v>
      </c>
      <c r="B3" t="s">
        <v>130</v>
      </c>
      <c r="C3" t="s">
        <v>9</v>
      </c>
      <c r="D3" t="s">
        <v>16</v>
      </c>
      <c r="E3" t="s">
        <v>134</v>
      </c>
      <c r="F3" t="s">
        <v>168</v>
      </c>
      <c r="G3">
        <v>9.6</v>
      </c>
    </row>
    <row r="4" spans="1:7" x14ac:dyDescent="0.25">
      <c r="A4">
        <v>33</v>
      </c>
      <c r="B4" t="s">
        <v>131</v>
      </c>
      <c r="C4" t="s">
        <v>9</v>
      </c>
      <c r="D4" t="s">
        <v>42</v>
      </c>
      <c r="E4" t="s">
        <v>134</v>
      </c>
      <c r="F4" t="s">
        <v>168</v>
      </c>
      <c r="G4">
        <v>4.2</v>
      </c>
    </row>
    <row r="5" spans="1:7" x14ac:dyDescent="0.25">
      <c r="A5">
        <v>34</v>
      </c>
      <c r="B5" t="s">
        <v>132</v>
      </c>
      <c r="C5" t="s">
        <v>9</v>
      </c>
      <c r="D5" t="s">
        <v>45</v>
      </c>
      <c r="E5" t="s">
        <v>134</v>
      </c>
      <c r="F5" t="s">
        <v>168</v>
      </c>
      <c r="G5">
        <v>6</v>
      </c>
    </row>
    <row r="6" spans="1:7" x14ac:dyDescent="0.25">
      <c r="E6" s="7"/>
      <c r="F6" s="7" t="s">
        <v>92</v>
      </c>
      <c r="G6">
        <f>SUM(G2:G5)</f>
        <v>20.669999999999998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4</vt:i4>
      </vt:variant>
    </vt:vector>
  </HeadingPairs>
  <TitlesOfParts>
    <vt:vector size="4" baseType="lpstr">
      <vt:lpstr>raie</vt:lpstr>
      <vt:lpstr>kännu- ja juurevõsude tõrjumine</vt:lpstr>
      <vt:lpstr>niitmine</vt:lpstr>
      <vt:lpstr>võõrliikide_kaardistamine_ja_tõ</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Peedu</dc:creator>
  <cp:lastModifiedBy>Ulvi Selgis</cp:lastModifiedBy>
  <dcterms:created xsi:type="dcterms:W3CDTF">2021-10-26T11:57:44Z</dcterms:created>
  <dcterms:modified xsi:type="dcterms:W3CDTF">2022-07-15T11:43:03Z</dcterms:modified>
</cp:coreProperties>
</file>